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ticeozdogan/Desktop/"/>
    </mc:Choice>
  </mc:AlternateContent>
  <xr:revisionPtr revIDLastSave="0" documentId="13_ncr:1_{B59192B3-73A8-EC49-BA43-897D780C29C5}" xr6:coauthVersionLast="47" xr6:coauthVersionMax="47" xr10:uidLastSave="{00000000-0000-0000-0000-000000000000}"/>
  <workbookProtection workbookPassword="DDCF" lockStructure="1"/>
  <bookViews>
    <workbookView xWindow="2900" yWindow="500" windowWidth="23920" windowHeight="1462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O7" i="1" s="1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V26" i="3"/>
  <c r="AK17" i="1"/>
  <c r="AI5" i="1"/>
  <c r="P5" i="1"/>
  <c r="AH15" i="1"/>
  <c r="Z15" i="1"/>
  <c r="S15" i="1"/>
  <c r="H27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M4" i="1"/>
  <c r="AK18" i="1"/>
  <c r="AW18" i="1"/>
  <c r="K18" i="3"/>
  <c r="O8" i="1"/>
  <c r="V8" i="6"/>
  <c r="AK14" i="1"/>
  <c r="U14" i="1"/>
  <c r="AM14" i="1"/>
  <c r="W9" i="6"/>
  <c r="T6" i="6"/>
  <c r="F10" i="1"/>
  <c r="W7" i="6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T36" i="1"/>
  <c r="V10" i="3"/>
  <c r="U43" i="3"/>
  <c r="P30" i="4"/>
  <c r="Q22" i="3"/>
  <c r="AI2" i="1"/>
  <c r="AR2" i="1"/>
  <c r="O2" i="1"/>
  <c r="K2" i="1"/>
  <c r="BE6" i="1"/>
  <c r="AU6" i="1"/>
  <c r="BB6" i="1"/>
  <c r="Z6" i="1"/>
  <c r="AC6" i="1"/>
  <c r="AM8" i="1"/>
  <c r="AC8" i="1"/>
  <c r="AV10" i="1"/>
  <c r="BA10" i="1"/>
  <c r="AI10" i="1"/>
  <c r="AJ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BF18" i="1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AY23" i="1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AA25" i="1"/>
  <c r="H25" i="1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K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1"/>
  <c r="G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J19" i="1"/>
  <c r="R26" i="1"/>
  <c r="S27" i="1"/>
  <c r="S43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AR9" i="1"/>
  <c r="R9" i="5"/>
  <c r="V9" i="5"/>
  <c r="M9" i="6"/>
  <c r="Q9" i="6"/>
  <c r="U9" i="6"/>
  <c r="I9" i="1"/>
  <c r="J9" i="3"/>
  <c r="N9" i="3"/>
  <c r="R9" i="3"/>
  <c r="V9" i="3"/>
  <c r="AL9" i="1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I7" i="1"/>
  <c r="U7" i="1"/>
  <c r="M7" i="3"/>
  <c r="Q7" i="3"/>
  <c r="U7" i="3"/>
  <c r="Q7" i="4"/>
  <c r="U7" i="4"/>
  <c r="AY7" i="1"/>
  <c r="Q7" i="5"/>
  <c r="U7" i="5"/>
  <c r="BG7" i="1"/>
  <c r="M7" i="6"/>
  <c r="Q7" i="6"/>
  <c r="U7" i="6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3" authorId="0" shapeId="0" xr:uid="{00000000-0006-0000-0600-00006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4" authorId="0" shapeId="0" xr:uid="{00000000-0006-0000-0600-00007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8" authorId="0" shapeId="0" xr:uid="{00000000-0006-0000-0600-00008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9" authorId="0" shapeId="0" xr:uid="{00000000-0006-0000-0600-00009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7" authorId="0" shapeId="0" xr:uid="{00000000-0006-0000-0600-00007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8" authorId="0" shapeId="0" xr:uid="{00000000-0006-0000-0600-00008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<sst xmlns="http://schemas.openxmlformats.org/spreadsheetml/2006/main" count="1026" uniqueCount="643">
  <si>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</si>
  <si>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</si>
  <si>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</si>
  <si>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</si>
  <si>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</si>
  <si>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</si>
  <si>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</si>
  <si>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</si>
  <si>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</si>
  <si>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</si>
  <si>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</si>
  <si>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</si>
  <si>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</si>
  <si>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</si>
  <si>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</si>
  <si>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</si>
  <si>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</si>
  <si>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</si>
  <si>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</si>
  <si>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</si>
  <si>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</si>
  <si>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</si>
  <si>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</si>
  <si>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</si>
  <si>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</si>
  <si>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</si>
  <si>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</si>
  <si>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</si>
  <si>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</si>
  <si>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</si>
  <si>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</si>
  <si>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</si>
  <si>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</si>
  <si>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</si>
  <si>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</si>
  <si>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</si>
  <si>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</si>
  <si>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</si>
  <si>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</si>
  <si>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</si>
  <si>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</si>
  <si>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</si>
  <si>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</si>
  <si>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</si>
  <si>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</si>
  <si>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</si>
  <si>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</si>
  <si>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</si>
  <si>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</si>
  <si>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</si>
  <si>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</si>
  <si>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</si>
  <si>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</si>
  <si>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</si>
  <si>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</si>
  <si>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</si>
  <si>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</si>
  <si>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</si>
  <si>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</si>
  <si>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</si>
  <si>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</si>
  <si>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</si>
  <si>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</si>
  <si>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</si>
  <si>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</si>
  <si>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</si>
  <si>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</si>
  <si>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</si>
  <si>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</si>
  <si>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</si>
  <si>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</si>
  <si>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</si>
  <si>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</si>
  <si>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</si>
  <si>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</si>
  <si>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</si>
  <si>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</si>
  <si>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</si>
  <si>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</si>
  <si>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</si>
  <si>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</si>
  <si>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</si>
  <si>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</si>
  <si>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</si>
  <si>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</si>
  <si>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</si>
  <si>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</si>
  <si>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</si>
  <si>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</si>
  <si>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</si>
  <si>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</si>
  <si>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</si>
  <si>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</si>
  <si>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</si>
  <si>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</si>
  <si>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</si>
  <si>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</si>
  <si>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</si>
  <si>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</si>
  <si>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</si>
  <si>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</si>
  <si>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</si>
  <si>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</si>
  <si>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</si>
  <si>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</si>
  <si>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</si>
  <si>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</si>
  <si>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</si>
  <si>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</si>
  <si>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</si>
  <si>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</si>
  <si>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</si>
  <si>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</si>
  <si>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</si>
  <si>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</si>
  <si>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</si>
  <si>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</si>
  <si>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</si>
  <si>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</si>
  <si>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</si>
  <si>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</si>
  <si>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</si>
  <si>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</si>
  <si>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</si>
  <si>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</si>
  <si>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</si>
  <si>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</si>
  <si>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</si>
  <si>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</si>
  <si>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</si>
  <si>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</si>
  <si>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</si>
  <si>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</si>
  <si>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</si>
  <si>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</si>
  <si>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</si>
  <si>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</si>
  <si>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</si>
  <si>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</si>
  <si>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</si>
  <si>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</si>
  <si>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</si>
  <si>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</si>
  <si>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</si>
  <si>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</si>
  <si>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</si>
  <si>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</si>
  <si>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</si>
  <si>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</si>
  <si>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</si>
  <si>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</si>
  <si>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</si>
  <si>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</si>
  <si>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</si>
  <si>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</si>
  <si>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</si>
  <si>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</si>
  <si>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</si>
  <si>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</si>
  <si>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</si>
  <si>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</si>
  <si>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</si>
  <si>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</si>
  <si>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</si>
  <si>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</si>
  <si>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</si>
  <si>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</si>
  <si>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</si>
  <si>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</si>
  <si>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</si>
  <si>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</si>
  <si>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</si>
  <si>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</si>
  <si>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</si>
  <si>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</si>
  <si>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</si>
  <si>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</si>
  <si>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</si>
  <si>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</si>
  <si>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</si>
  <si>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</si>
  <si>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</si>
  <si>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</si>
  <si>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</si>
  <si>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</si>
  <si>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</si>
  <si>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</si>
  <si>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</si>
  <si>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</si>
  <si>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</si>
  <si>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</si>
  <si>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</si>
  <si>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</si>
  <si>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</si>
  <si>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</si>
  <si>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</si>
  <si>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</si>
  <si>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</si>
  <si>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</si>
  <si>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</si>
  <si>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</si>
  <si>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</si>
  <si>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</si>
  <si>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</si>
  <si>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</si>
  <si>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</si>
  <si>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</si>
  <si>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</si>
  <si>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</si>
  <si>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</si>
  <si>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</si>
  <si>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</si>
  <si>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</si>
  <si>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</si>
  <si>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</si>
  <si>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</si>
  <si>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</si>
  <si>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</si>
  <si>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</si>
  <si>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</si>
  <si>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</si>
  <si>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</si>
  <si>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</si>
  <si>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</si>
  <si>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</si>
  <si>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</si>
  <si>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</si>
  <si>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</si>
  <si>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</si>
  <si>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</si>
  <si>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</si>
  <si>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</si>
  <si>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</si>
  <si>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</si>
  <si>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</si>
  <si>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</si>
  <si>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</si>
  <si>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</si>
  <si>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</si>
  <si>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</si>
  <si>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</si>
  <si>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</si>
  <si>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</si>
  <si>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</si>
  <si>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</si>
  <si>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</si>
  <si>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</si>
  <si>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</si>
  <si>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</si>
  <si>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</si>
  <si>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</si>
  <si>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</si>
  <si>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</si>
  <si>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</si>
  <si>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</si>
  <si>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</si>
  <si>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</si>
  <si>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</si>
  <si>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</si>
  <si>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</si>
  <si>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</si>
  <si>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</si>
  <si>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</si>
  <si>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</si>
  <si>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</si>
  <si>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</si>
  <si>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</si>
  <si>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</si>
  <si>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</si>
  <si>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</si>
  <si>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</si>
  <si>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</si>
  <si>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</si>
  <si>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</si>
  <si>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</si>
  <si>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</si>
  <si>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</si>
  <si>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</si>
  <si>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</si>
  <si>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</si>
  <si>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</si>
  <si>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</si>
  <si>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</si>
  <si>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</si>
  <si>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</si>
  <si>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</si>
  <si>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</si>
  <si>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</si>
  <si>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</si>
  <si>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</si>
  <si>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</si>
  <si>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</si>
  <si>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</si>
  <si>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</si>
  <si>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</si>
  <si>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</si>
  <si>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</si>
  <si>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</si>
  <si>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</si>
  <si>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</si>
  <si>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</si>
  <si>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</si>
  <si>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</si>
  <si>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</si>
  <si>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</si>
  <si>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</si>
  <si>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</si>
  <si>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</si>
  <si>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</si>
  <si>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</si>
  <si>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</si>
  <si>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</si>
  <si>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</si>
  <si>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</si>
  <si>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</si>
  <si>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</si>
  <si>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</si>
  <si>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</si>
  <si>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</si>
  <si>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</si>
  <si>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</si>
  <si>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</si>
  <si>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</si>
  <si>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</si>
  <si>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</si>
  <si>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</si>
  <si>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</si>
  <si>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</si>
  <si>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</si>
  <si>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</si>
  <si>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</si>
  <si>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</si>
  <si>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</si>
  <si>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</si>
  <si>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</si>
  <si>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</si>
  <si>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</si>
  <si>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</si>
  <si>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</si>
  <si>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</si>
  <si>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</si>
  <si>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</si>
  <si>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</si>
  <si>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</si>
  <si>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</si>
  <si>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</si>
  <si>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</si>
  <si>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</si>
  <si>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</si>
  <si>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</si>
  <si>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</si>
  <si>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</si>
  <si>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</si>
  <si>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</si>
  <si>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</si>
  <si>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</si>
  <si>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</si>
  <si>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</si>
  <si>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</si>
  <si>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</si>
  <si>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</si>
  <si>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</si>
  <si>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</si>
  <si>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</si>
  <si>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</si>
  <si>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</si>
  <si>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</si>
  <si>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</si>
  <si>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</si>
  <si>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</si>
  <si>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</si>
  <si>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</si>
  <si>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</si>
  <si>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</si>
  <si>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</si>
  <si>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</si>
  <si>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</si>
  <si>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</si>
  <si>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</si>
  <si>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</si>
  <si>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</si>
  <si>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</si>
  <si>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</si>
  <si>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</si>
  <si>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</si>
  <si>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</si>
  <si>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</si>
  <si>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</si>
  <si>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</si>
  <si>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</si>
  <si>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</si>
  <si>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</si>
  <si>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</si>
  <si>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</si>
  <si>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</si>
  <si>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</si>
  <si>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</si>
  <si>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</si>
  <si>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</si>
  <si>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</si>
  <si>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</si>
  <si>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</si>
  <si>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</si>
  <si>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</si>
  <si>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</si>
  <si>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</si>
  <si>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</si>
  <si>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</si>
  <si>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</si>
  <si>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</si>
  <si>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</si>
  <si>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</si>
  <si>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</si>
  <si>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</si>
  <si>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</si>
  <si>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</si>
  <si>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</si>
  <si>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</si>
  <si>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</si>
  <si>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</si>
  <si>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</si>
  <si>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</si>
  <si>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</si>
  <si>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</si>
  <si>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</si>
  <si>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</si>
  <si>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</si>
  <si>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</si>
  <si>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</si>
  <si>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</si>
  <si>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</si>
  <si>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</si>
  <si>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</si>
  <si>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</si>
  <si>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</si>
  <si>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</si>
  <si>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</si>
  <si>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</si>
  <si>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</si>
  <si>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</si>
  <si>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</si>
  <si>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</si>
  <si>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</si>
  <si>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</si>
  <si>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</si>
  <si>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</si>
  <si>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</si>
  <si>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</si>
  <si>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</si>
  <si>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</si>
  <si>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</si>
  <si>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</si>
  <si>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</si>
  <si>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</si>
  <si>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</si>
  <si>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</si>
  <si>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</si>
  <si>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</si>
  <si>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</si>
  <si>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</si>
  <si>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</si>
  <si>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</si>
  <si>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</si>
  <si>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</si>
  <si>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</si>
  <si>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</si>
  <si>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</si>
  <si>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</si>
  <si>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</si>
  <si>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</si>
  <si>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</si>
  <si>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</si>
  <si>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</si>
  <si>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</si>
  <si>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</si>
  <si>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</si>
  <si>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</si>
  <si>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</si>
  <si>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</si>
  <si>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</si>
  <si>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</si>
  <si>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</si>
  <si>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</si>
  <si>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</si>
  <si>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</si>
  <si>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</si>
  <si>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</si>
  <si>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</si>
  <si>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</si>
  <si>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</si>
  <si>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</si>
  <si>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</si>
  <si>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</si>
  <si>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</si>
  <si>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</si>
  <si>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</si>
  <si>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</si>
  <si>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</si>
  <si>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</si>
  <si>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</si>
  <si>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</si>
  <si>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</si>
  <si>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</si>
  <si>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</si>
  <si>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</si>
  <si>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</si>
  <si>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</si>
  <si>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</si>
  <si>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</si>
  <si>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</si>
  <si>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</si>
  <si>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</si>
  <si>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</si>
  <si>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</si>
  <si>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</si>
  <si>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</si>
  <si>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</si>
  <si>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</si>
  <si>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</si>
  <si>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</si>
  <si>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</si>
  <si>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</si>
  <si>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</si>
  <si>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</si>
  <si>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</si>
  <si>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</si>
  <si>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</si>
  <si>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</si>
  <si>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</si>
  <si>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</si>
  <si>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</si>
  <si>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</si>
  <si>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</si>
  <si>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</si>
  <si>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</si>
  <si>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</si>
  <si>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</si>
  <si>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</si>
  <si>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</si>
  <si>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</si>
  <si>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</si>
  <si>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</si>
  <si>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</si>
  <si>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</si>
  <si>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</si>
  <si>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</si>
  <si>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</si>
  <si>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</si>
  <si>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</si>
  <si>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</si>
  <si>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</si>
  <si>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</si>
  <si>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</si>
  <si>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</si>
  <si>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</si>
  <si>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</si>
  <si>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</si>
  <si>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</si>
  <si>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</si>
  <si>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</si>
  <si>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</si>
  <si>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</si>
  <si>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</si>
  <si>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</si>
  <si>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</si>
  <si>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</si>
  <si>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</si>
  <si>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</si>
  <si>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</si>
  <si>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</si>
  <si>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</si>
  <si>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</si>
  <si>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</si>
  <si>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</si>
  <si>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</si>
  <si>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</si>
  <si>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</si>
  <si>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</si>
  <si>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</si>
  <si>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</si>
  <si>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</si>
  <si>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</si>
  <si>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</si>
  <si>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</si>
  <si>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</si>
  <si>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</si>
  <si>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</si>
  <si>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</si>
  <si>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</si>
  <si>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</si>
  <si>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</si>
  <si>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</si>
  <si>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</si>
  <si>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</si>
  <si>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</si>
  <si>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</si>
  <si>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Yabancı Dil I YD113</t>
  </si>
  <si>
    <t>F.K.</t>
  </si>
  <si>
    <t>İleri İngilizce I YDİ213</t>
  </si>
  <si>
    <t>Osmanlı Türkçesi I A</t>
  </si>
  <si>
    <t>A.D.</t>
  </si>
  <si>
    <t>Osmanlı Türkçesi I B</t>
  </si>
  <si>
    <t>Avrupa Sanatı I</t>
  </si>
  <si>
    <t>N.T.Y.</t>
  </si>
  <si>
    <t>Avrupa Sanatı III</t>
  </si>
  <si>
    <t>Rönesans Düşüncesi ve Sanatı</t>
  </si>
  <si>
    <t>Nümizmatik</t>
  </si>
  <si>
    <t>H.T.</t>
  </si>
  <si>
    <t>Geleneksel Türk El Sanatları I</t>
  </si>
  <si>
    <t>Yeni Çağ İslam Sanatı</t>
  </si>
  <si>
    <t>Türk Konut Mimarisi</t>
  </si>
  <si>
    <t>R.I.Y.</t>
  </si>
  <si>
    <t>Sanat Tarihine Giriş I</t>
  </si>
  <si>
    <t>M.S.B.</t>
  </si>
  <si>
    <t>Klasik Osmanlı Sanatı I</t>
  </si>
  <si>
    <t>Erken Osmanlı Sanatı I</t>
  </si>
  <si>
    <t xml:space="preserve">        Batılılaşma Dönemi Osmanlı Sanatı I</t>
  </si>
  <si>
    <t>Osmanlı-Cumhuriyet Modernleşmesi ve San.</t>
  </si>
  <si>
    <t>Osmanlı-Cumhuriyet Moderleşmesi ve San.</t>
  </si>
  <si>
    <t>Modern-Çağdaş  San. Akımları ve Kuramları II</t>
  </si>
  <si>
    <t>Bitirme Çalışması I</t>
  </si>
  <si>
    <t xml:space="preserve">Antik Med. ve San. I </t>
  </si>
  <si>
    <t>And. Dışı Türk İslam Sanatı I</t>
  </si>
  <si>
    <t>K.Ö.</t>
  </si>
  <si>
    <t>And. Selç. Devri Sanatı III</t>
  </si>
  <si>
    <t>Mesleki İngilizce I</t>
  </si>
  <si>
    <t>Sanat Sosyolojisi</t>
  </si>
  <si>
    <t>And. Selçuklu Devri Sanatı I</t>
  </si>
  <si>
    <t>Ş.Ç.</t>
  </si>
  <si>
    <t>Bilimsel Arş. ve Kazı. Tek. I</t>
  </si>
  <si>
    <t>Sanat Tarihinde Metin Okumaları</t>
  </si>
  <si>
    <t>Saha Araştırması I</t>
  </si>
  <si>
    <t>A.A.</t>
  </si>
  <si>
    <t>Teknik Resim ve Rölöve I A</t>
  </si>
  <si>
    <t>Teknik Resim ve Rölöve I B</t>
  </si>
  <si>
    <t>T.Y.</t>
  </si>
  <si>
    <t xml:space="preserve">Mitoloji ve İkonografi </t>
  </si>
  <si>
    <t xml:space="preserve">Erken İslam Sanatı I </t>
  </si>
  <si>
    <t>Bizans Samatı I</t>
  </si>
  <si>
    <t>B.B.</t>
  </si>
  <si>
    <t>Mimar Sinan</t>
  </si>
  <si>
    <t>And. Medeniyetleri ve Sanatı I</t>
  </si>
  <si>
    <t>K.Ö.-M.S.B.-H.T.-N.T.Y.-T.Y.-Ş.Ç.-B.B.-A.A.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</si>
</sst>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94"/>
      <c r="B1" s="95"/>
      <c r="C1" s="95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7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>Osmanlı Türkçesi I A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5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>Osmanlı Türkçesi I A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>Teknik Resim ve Rölöve I A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5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>Osmanlı Türkçesi I B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>Erken Osmanlı Sanatı I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>Teknik Resim ve Rölöve I A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5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>Osmanlı Türkçesi I B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>Erken Osmanlı Sanatı I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>Teknik Resim ve Rölöve I A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5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5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>Sanat Tarihine Giriş I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>Teknik Resim ve Rölöve I B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>Bizans Samatı I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5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>Sanat Tarihine Giriş I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>Teknik Resim ve Rölöve I B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>Bizans Samatı I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5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>Sanat Tarihine Giriş I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>Teknik Resim ve Rölöve I B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>Bizans Samatı I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5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7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>Bitirme Çalışması I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5"/>
      <c r="B12" s="21">
        <v>2</v>
      </c>
      <c r="C12" s="7" t="s">
        <v>526</v>
      </c>
      <c r="D12" s="4" t="str">
        <f>IF(ISERROR(A_Blok!D12),IF(ERROR.TYPE(A_Blok!D12)=7,"  ","  "),A_Blok!D12)</f>
        <v>Yabancı Dil I YD113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>Bitirme Çalışması I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5"/>
      <c r="B13" s="21">
        <v>3</v>
      </c>
      <c r="C13" s="7" t="s">
        <v>535</v>
      </c>
      <c r="D13" s="4" t="str">
        <f>IF(ISERROR(A_Blok!D13),IF(ERROR.TYPE(A_Blok!D13)=7,"  ","  "),A_Blok!D13)</f>
        <v>Yabancı Dil I YD113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>Klasik Osmanlı Sanatı I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>Rönesans Düşüncesi ve Sanatı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5"/>
      <c r="B14" s="21">
        <v>4</v>
      </c>
      <c r="C14" s="7" t="s">
        <v>536</v>
      </c>
      <c r="D14" s="4" t="str">
        <f>IF(ISERROR(A_Blok!D14),IF(ERROR.TYPE(A_Blok!D14)=7,"  ","  "),A_Blok!D14)</f>
        <v>Yabancı Dil I YD113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>Klasik Osmanlı Sanatı I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>Rönesans Düşüncesi ve Sanatı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5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5"/>
      <c r="B16" s="21">
        <v>6</v>
      </c>
      <c r="C16" s="7" t="s">
        <v>538</v>
      </c>
      <c r="D16" s="4" t="str">
        <f>IF(ISERROR(A_Blok!D16),IF(ERROR.TYPE(A_Blok!D16)=7,"  ","  "),A_Blok!D16)</f>
        <v>İleri İngilizce I YDİ213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Antik Med. ve San. I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>Mimar Sinan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      Batılılaşma Dönemi Osmanlı Sanatı I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5"/>
      <c r="B17" s="21">
        <v>7</v>
      </c>
      <c r="C17" s="7" t="s">
        <v>539</v>
      </c>
      <c r="D17" s="4" t="str">
        <f>IF(ISERROR(A_Blok!D17),IF(ERROR.TYPE(A_Blok!D17)=7,"  ","  "),A_Blok!D17)</f>
        <v>İleri İngilizce I YDİ213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Antik Med. ve San. I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>Mimar Sinan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      Batılılaşma Dönemi Osmanlı Sanatı I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5"/>
      <c r="B18" s="21">
        <v>8</v>
      </c>
      <c r="C18" s="7" t="s">
        <v>540</v>
      </c>
      <c r="D18" s="4" t="str">
        <f>IF(ISERROR(A_Blok!D18),IF(ERROR.TYPE(A_Blok!D18)=7,"  ","  "),A_Blok!D18)</f>
        <v>İleri İngilizce I YDİ213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Antik Med. ve San. I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5"/>
      <c r="B19" s="28">
        <v>9</v>
      </c>
      <c r="C19" s="16" t="s">
        <v>541</v>
      </c>
      <c r="D19" s="36" t="str">
        <f>IF(ISERROR(A_Blok!D19),IF(ERROR.TYPE(A_Blok!D19)=7,"  ","  "),A_Blok!D19)</f>
        <v>İleri İngilizce I YDİ213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7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>And. Dışı Türk İslam Sanatı I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>And. Selç. Devri Sanatı III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5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>And. Dışı Türk İslam Sanatı I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>And. Selç. Devri Sanatı III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5"/>
      <c r="B22" s="21">
        <v>3</v>
      </c>
      <c r="C22" s="7" t="s">
        <v>545</v>
      </c>
      <c r="D22" s="4" t="str">
        <f>IF(ISERROR(A_Blok!D22),IF(ERROR.TYPE(A_Blok!D22)=7,"  ","  "),A_Blok!D22)</f>
        <v>Saha Araştırması I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>Sanat Tarihinde Metin Okumaları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5"/>
      <c r="B23" s="21">
        <v>4</v>
      </c>
      <c r="C23" s="7" t="s">
        <v>546</v>
      </c>
      <c r="D23" s="4" t="str">
        <f>IF(ISERROR(A_Blok!D23),IF(ERROR.TYPE(A_Blok!D23)=7,"  ","  "),A_Blok!D23)</f>
        <v>Saha Araştırması I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>Sanat Tarihinde Metin Okumaları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5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5"/>
      <c r="B25" s="21">
        <v>6</v>
      </c>
      <c r="C25" s="7" t="s">
        <v>548</v>
      </c>
      <c r="D25" s="4" t="str">
        <f>IF(ISERROR(A_Blok!D25),IF(ERROR.TYPE(A_Blok!D25)=7,"  ","  "),A_Blok!D25)</f>
        <v>Mesleki İngilizce I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Mitoloji ve İkonografi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>Sanat Sosyolojisi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5"/>
      <c r="B26" s="21">
        <v>7</v>
      </c>
      <c r="C26" s="7" t="s">
        <v>549</v>
      </c>
      <c r="D26" s="4" t="str">
        <f>IF(ISERROR(A_Blok!D26),IF(ERROR.TYPE(A_Blok!D26)=7,"  ","  "),A_Blok!D26)</f>
        <v>Mesleki İngilizce I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Mitoloji ve İkonografi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>Sanat Sosyolojisi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5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Mitoloji ve İkonografi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5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7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5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5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>And. Selçuklu Devri Sanatı I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>Avrupa Sanatı I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5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>And. Selçuklu Devri Sanatı I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>Avrupa Sanatı I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5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5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>Avrupa Sanatı III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Erken İslam Sanatı I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>Bilimsel Arş. ve Kazı. Tek. I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5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>Avrupa Sanatı III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Erken İslam Sanatı I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>Bilimsel Arş. ve Kazı. Tek. I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5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>And. Medeniyetleri ve Sanatı I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5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>And. Medeniyetleri ve Sanatı I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6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>Osmanlı-Cumhuriyet Modernleşmesi ve San.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5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>Osmanlı-Cumhuriyet Modernleşmesi ve San.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5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>Nümizmatik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>Osmanlı-Cumhuriyet Moderleşmesi ve San.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6" x14ac:dyDescent="0.2">
      <c r="A41" s="95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>Nümizmatik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>Bitirme Çalışması I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6" x14ac:dyDescent="0.2">
      <c r="A42" s="95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6" x14ac:dyDescent="0.2">
      <c r="A43" s="95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>Geleneksel Türk El Sanatları I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>Bitirme Çalışması I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6" x14ac:dyDescent="0.2">
      <c r="A44" s="95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>Geleneksel Türk El Sanatları I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>Modern-Çağdaş  San. Akımları ve Kuramları II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6" x14ac:dyDescent="0.2">
      <c r="A45" s="95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>Yeni Çağ İslam Sanatı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>Modern-Çağdaş  San. Akımları ve Kuramları II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6" x14ac:dyDescent="0.2">
      <c r="A46" s="95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>Yeni Çağ İslam Sanatı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>Modern-Çağdaş  San. Akımları ve Kuramları II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6" x14ac:dyDescent="0.2">
      <c r="A2" s="97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str">
        <f>HLOOKUP(G$1,program!$E2:$J3,2,FALSE)</f>
        <v>Osmanlı Türkçesi I 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x14ac:dyDescent="0.2">
      <c r="A3" s="95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str">
        <f>HLOOKUP(G$1,program!$E4:$J5,2,FALSE)</f>
        <v>Osmanlı Türkçesi I 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str">
        <f>HLOOKUP(O$1,program!$E4:$J5,2,FALSE)</f>
        <v>Teknik Resim ve Rölöve I 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6" x14ac:dyDescent="0.2">
      <c r="A4" s="95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str">
        <f>HLOOKUP(G$1,program!$E6:$J7,2,FALSE)</f>
        <v>Osmanlı Türkçesi I B</v>
      </c>
      <c r="H4" s="5" t="e">
        <f>HLOOKUP(H$1,program!$E6:$J7,2,FALSE)</f>
        <v>#N/A</v>
      </c>
      <c r="I4" s="5" t="str">
        <f>HLOOKUP(I$1,program!$E6:$J7,2,FALSE)</f>
        <v>Erken Osmanlı Sanatı 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str">
        <f>HLOOKUP(O$1,program!$E6:$J7,2,FALSE)</f>
        <v>Teknik Resim ve Rölöve I 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6" x14ac:dyDescent="0.2">
      <c r="A5" s="95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str">
        <f>HLOOKUP(G$1,program!$E8:$J9,2,FALSE)</f>
        <v>Osmanlı Türkçesi I B</v>
      </c>
      <c r="H5" s="5" t="e">
        <f>HLOOKUP(H$1,program!$E8:$J9,2,FALSE)</f>
        <v>#N/A</v>
      </c>
      <c r="I5" s="5" t="str">
        <f>HLOOKUP(I$1,program!$E8:$J9,2,FALSE)</f>
        <v>Erken Osmanlı Sanatı 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str">
        <f>HLOOKUP(O$1,program!$E8:$J9,2,FALSE)</f>
        <v>Teknik Resim ve Rölöve I 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6" x14ac:dyDescent="0.2">
      <c r="A6" s="95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6" x14ac:dyDescent="0.2">
      <c r="A7" s="95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str">
        <f>HLOOKUP(G$1,program!$E12:$J13,2,FALSE)</f>
        <v>Sanat Tarihine Giriş 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str">
        <f>HLOOKUP(O$1,program!$E12:$J13,2,FALSE)</f>
        <v>Teknik Resim ve Rölöve I B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6" x14ac:dyDescent="0.2">
      <c r="A8" s="95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str">
        <f>HLOOKUP(G$1,program!$E14:$J15,2,FALSE)</f>
        <v>Sanat Tarihine Giriş 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str">
        <f>HLOOKUP(O$1,program!$E14:$J15,2,FALSE)</f>
        <v>Teknik Resim ve Rölöve I B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6" x14ac:dyDescent="0.2">
      <c r="A9" s="95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str">
        <f>HLOOKUP(G$1,program!$E16:$J17,2,FALSE)</f>
        <v>Sanat Tarihine Giriş I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str">
        <f>HLOOKUP(O$1,program!$E16:$J17,2,FALSE)</f>
        <v>Teknik Resim ve Rölöve I B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5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7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str">
        <f>HLOOKUP(G$1,program!$E20:$J21,2,FALSE)</f>
        <v>Bitirme Çalışması I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6" x14ac:dyDescent="0.2">
      <c r="A12" s="95"/>
      <c r="B12" s="21">
        <v>2</v>
      </c>
      <c r="C12" s="7" t="s">
        <v>229</v>
      </c>
      <c r="D12" s="5" t="str">
        <f>HLOOKUP(D$1,program!$E22:$J23,2,FALSE)</f>
        <v>Yabancı Dil I YD113</v>
      </c>
      <c r="E12" s="5" t="e">
        <f>HLOOKUP(E$1,program!$E22:$J23,2,FALSE)</f>
        <v>#N/A</v>
      </c>
      <c r="F12" s="5" t="e">
        <f>HLOOKUP(F$1,program!$E22:$J23,2,FALSE)</f>
        <v>#N/A</v>
      </c>
      <c r="G12" s="5" t="str">
        <f>HLOOKUP(G$1,program!$E22:$J23,2,FALSE)</f>
        <v>Bitirme Çalışması I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6" x14ac:dyDescent="0.2">
      <c r="A13" s="95"/>
      <c r="B13" s="21">
        <v>3</v>
      </c>
      <c r="C13" s="7" t="s">
        <v>240</v>
      </c>
      <c r="D13" s="5" t="str">
        <f>HLOOKUP(D$1,program!$E24:$J25,2,FALSE)</f>
        <v>Yabancı Dil I YD113</v>
      </c>
      <c r="E13" s="5" t="e">
        <f>HLOOKUP(E$1,program!$E24:$J25,2,FALSE)</f>
        <v>#N/A</v>
      </c>
      <c r="F13" s="5" t="e">
        <f>HLOOKUP(F$1,program!$E24:$J25,2,FALSE)</f>
        <v>#N/A</v>
      </c>
      <c r="G13" s="5" t="str">
        <f>HLOOKUP(G$1,program!$E24:$J25,2,FALSE)</f>
        <v>Klasik Osmanlı Sanatı I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6" x14ac:dyDescent="0.2">
      <c r="A14" s="95"/>
      <c r="B14" s="21">
        <v>4</v>
      </c>
      <c r="C14" s="7" t="s">
        <v>254</v>
      </c>
      <c r="D14" s="5" t="str">
        <f>HLOOKUP(D$1,program!$E26:$J27,2,FALSE)</f>
        <v>Yabancı Dil I YD113</v>
      </c>
      <c r="E14" s="5" t="e">
        <f>HLOOKUP(E$1,program!$E26:$J27,2,FALSE)</f>
        <v>#N/A</v>
      </c>
      <c r="F14" s="5" t="e">
        <f>HLOOKUP(F$1,program!$E26:$J27,2,FALSE)</f>
        <v>#N/A</v>
      </c>
      <c r="G14" s="5" t="str">
        <f>HLOOKUP(G$1,program!$E26:$J27,2,FALSE)</f>
        <v>Klasik Osmanlı Sanatı I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6" x14ac:dyDescent="0.2">
      <c r="A15" s="95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6" x14ac:dyDescent="0.2">
      <c r="A16" s="95"/>
      <c r="B16" s="21">
        <v>6</v>
      </c>
      <c r="C16" s="7" t="s">
        <v>276</v>
      </c>
      <c r="D16" s="5" t="str">
        <f>HLOOKUP(D$1,program!$E30:$J31,2,FALSE)</f>
        <v>İleri İngilizce I YDİ213</v>
      </c>
      <c r="E16" s="5" t="e">
        <f>HLOOKUP(E$1,program!$E30:$J31,2,FALSE)</f>
        <v>#N/A</v>
      </c>
      <c r="F16" s="5" t="e">
        <f>HLOOKUP(F$1,program!$E30:$J31,2,FALSE)</f>
        <v>#N/A</v>
      </c>
      <c r="G16" s="5" t="str">
        <f>HLOOKUP(G$1,program!$E30:$J31,2,FALSE)</f>
        <v xml:space="preserve">Antik Med. ve San. I </v>
      </c>
      <c r="H16" s="5" t="e">
        <f>HLOOKUP(H$1,program!$E30:$J31,2,FALSE)</f>
        <v>#N/A</v>
      </c>
      <c r="I16" s="5" t="str">
        <f>HLOOKUP(I$1,program!$E30:$J31,2,FALSE)</f>
        <v>Mimar Sinan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6" x14ac:dyDescent="0.2">
      <c r="A17" s="95"/>
      <c r="B17" s="21">
        <v>7</v>
      </c>
      <c r="C17" s="7" t="s">
        <v>280</v>
      </c>
      <c r="D17" s="5" t="str">
        <f>HLOOKUP(D$1,program!$E32:$J33,2,FALSE)</f>
        <v>İleri İngilizce I YDİ213</v>
      </c>
      <c r="E17" s="5" t="e">
        <f>HLOOKUP(E$1,program!$E32:$J33,2,FALSE)</f>
        <v>#N/A</v>
      </c>
      <c r="F17" s="5" t="e">
        <f>HLOOKUP(F$1,program!$E32:$J33,2,FALSE)</f>
        <v>#N/A</v>
      </c>
      <c r="G17" s="5" t="str">
        <f>HLOOKUP(G$1,program!$E32:$J33,2,FALSE)</f>
        <v xml:space="preserve">Antik Med. ve San. I </v>
      </c>
      <c r="H17" s="5" t="e">
        <f>HLOOKUP(H$1,program!$E32:$J33,2,FALSE)</f>
        <v>#N/A</v>
      </c>
      <c r="I17" s="5" t="str">
        <f>HLOOKUP(I$1,program!$E32:$J33,2,FALSE)</f>
        <v>Mimar Sinan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6" x14ac:dyDescent="0.2">
      <c r="A18" s="95"/>
      <c r="B18" s="21">
        <v>8</v>
      </c>
      <c r="C18" s="7" t="s">
        <v>284</v>
      </c>
      <c r="D18" s="5" t="str">
        <f>HLOOKUP(D$1,program!$E34:$J35,2,FALSE)</f>
        <v>İleri İngilizce I YDİ213</v>
      </c>
      <c r="E18" s="5" t="e">
        <f>HLOOKUP(E$1,program!$E34:$J35,2,FALSE)</f>
        <v>#N/A</v>
      </c>
      <c r="F18" s="5" t="e">
        <f>HLOOKUP(F$1,program!$E34:$J35,2,FALSE)</f>
        <v>#N/A</v>
      </c>
      <c r="G18" s="5" t="str">
        <f>HLOOKUP(G$1,program!$E34:$J35,2,FALSE)</f>
        <v xml:space="preserve">Antik Med. ve San. I 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5"/>
      <c r="B19" s="28">
        <v>9</v>
      </c>
      <c r="C19" s="16" t="s">
        <v>290</v>
      </c>
      <c r="D19" s="5" t="str">
        <f>HLOOKUP(D$1,program!$E36:$J37,2,FALSE)</f>
        <v>İleri İngilizce I YDİ213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7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str">
        <f>HLOOKUP(G$1,program!$E38:$J39,2,FALSE)</f>
        <v>And. Dışı Türk İslam Sanatı I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6" x14ac:dyDescent="0.2">
      <c r="A21" s="95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str">
        <f>HLOOKUP(G$1,program!$E40:$J41,2,FALSE)</f>
        <v>And. Dışı Türk İslam Sanatı I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6" x14ac:dyDescent="0.2">
      <c r="A22" s="95"/>
      <c r="B22" s="21">
        <v>3</v>
      </c>
      <c r="C22" s="7" t="s">
        <v>312</v>
      </c>
      <c r="D22" s="5" t="str">
        <f>HLOOKUP(D$1,program!$E42:$J43,2,FALSE)</f>
        <v>Saha Araştırması I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6" x14ac:dyDescent="0.2">
      <c r="A23" s="95"/>
      <c r="B23" s="21">
        <v>4</v>
      </c>
      <c r="C23" s="7" t="s">
        <v>330</v>
      </c>
      <c r="D23" s="5" t="str">
        <f>HLOOKUP(D$1,program!$E44:$J45,2,FALSE)</f>
        <v>Saha Araştırması I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6" x14ac:dyDescent="0.2">
      <c r="A24" s="95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6" x14ac:dyDescent="0.2">
      <c r="A25" s="95"/>
      <c r="B25" s="21">
        <v>6</v>
      </c>
      <c r="C25" s="7" t="s">
        <v>352</v>
      </c>
      <c r="D25" s="5" t="str">
        <f>HLOOKUP(D$1,program!$E48:$J49,2,FALSE)</f>
        <v>Mesleki İngilizce I</v>
      </c>
      <c r="E25" s="5" t="e">
        <f>HLOOKUP(E$1,program!$E48:$J49,2,FALSE)</f>
        <v>#N/A</v>
      </c>
      <c r="F25" s="5" t="e">
        <f>HLOOKUP(F$1,program!$E48:$J49,2,FALSE)</f>
        <v>#N/A</v>
      </c>
      <c r="G25" s="5" t="str">
        <f>HLOOKUP(G$1,program!$E48:$J49,2,FALSE)</f>
        <v xml:space="preserve">Mitoloji ve İkonografi 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6" x14ac:dyDescent="0.2">
      <c r="A26" s="95"/>
      <c r="B26" s="21">
        <v>7</v>
      </c>
      <c r="C26" s="7" t="s">
        <v>360</v>
      </c>
      <c r="D26" s="5" t="str">
        <f>HLOOKUP(D$1,program!$E50:$J51,2,FALSE)</f>
        <v>Mesleki İngilizce I</v>
      </c>
      <c r="E26" s="5" t="e">
        <f>HLOOKUP(E$1,program!$E50:$J51,2,FALSE)</f>
        <v>#N/A</v>
      </c>
      <c r="F26" s="5" t="e">
        <f>HLOOKUP(F$1,program!$E50:$J51,2,FALSE)</f>
        <v>#N/A</v>
      </c>
      <c r="G26" s="5" t="str">
        <f>HLOOKUP(G$1,program!$E50:$J51,2,FALSE)</f>
        <v xml:space="preserve">Mitoloji ve İkonografi 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6" x14ac:dyDescent="0.2">
      <c r="A27" s="95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str">
        <f>HLOOKUP(G$1,program!$E52:$J53,2,FALSE)</f>
        <v xml:space="preserve">Mitoloji ve İkonografi 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5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7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6" x14ac:dyDescent="0.2">
      <c r="A30" s="95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6" x14ac:dyDescent="0.2">
      <c r="A31" s="95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And. Selçuklu Devri Sanatı I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6" x14ac:dyDescent="0.2">
      <c r="A32" s="95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And. Selçuklu Devri Sanatı I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6" x14ac:dyDescent="0.2">
      <c r="A33" s="95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6" x14ac:dyDescent="0.2">
      <c r="A34" s="95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>Avrupa Sanatı III</v>
      </c>
      <c r="H34" s="5" t="e">
        <f>HLOOKUP(H$1,program!$E66:$J67,2,FALSE)</f>
        <v>#N/A</v>
      </c>
      <c r="I34" s="5" t="str">
        <f>HLOOKUP(I$1,program!$E66:$J67,2,FALSE)</f>
        <v xml:space="preserve">Erken İslam Sanatı I 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6" x14ac:dyDescent="0.2">
      <c r="A35" s="95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>Avrupa Sanatı III</v>
      </c>
      <c r="H35" s="5" t="e">
        <f>HLOOKUP(H$1,program!$E68:$J69,2,FALSE)</f>
        <v>#N/A</v>
      </c>
      <c r="I35" s="5" t="str">
        <f>HLOOKUP(I$1,program!$E68:$J69,2,FALSE)</f>
        <v xml:space="preserve">Erken İslam Sanatı I 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6" x14ac:dyDescent="0.2">
      <c r="A36" s="95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str">
        <f>HLOOKUP(G$1,program!$E70:$J71,2,FALSE)</f>
        <v>And. Medeniyetleri ve Sanatı I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5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str">
        <f>HLOOKUP(G$1,program!$E72:$J73,2,FALSE)</f>
        <v>And. Medeniyetleri ve Sanatı I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8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6" x14ac:dyDescent="0.2">
      <c r="A39" s="95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5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str">
        <f>HLOOKUP(G$1,program!$E78:$J79,2,FALSE)</f>
        <v>Nümizmatik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5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str">
        <f>HLOOKUP(G$1,program!$E80:$J81,2,FALSE)</f>
        <v>Nümizmatik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6" x14ac:dyDescent="0.2">
      <c r="A42" s="95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6" x14ac:dyDescent="0.2">
      <c r="A43" s="95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Geleneksel Türk El Sanatları I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6" x14ac:dyDescent="0.2">
      <c r="A44" s="95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Geleneksel Türk El Sanatları I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6" x14ac:dyDescent="0.2">
      <c r="A45" s="95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str">
        <f>HLOOKUP(G$1,program!$E88:$J89,2,FALSE)</f>
        <v>Yeni Çağ İslam Sanatı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5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str">
        <f>HLOOKUP(G$1,program!$E90:$J91,2,FALSE)</f>
        <v>Yeni Çağ İslam Sanatı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7" thickBot="1" x14ac:dyDescent="0.25">
      <c r="A7" s="95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7" thickBot="1" x14ac:dyDescent="0.25">
      <c r="A8" s="95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7" thickBot="1" x14ac:dyDescent="0.25">
      <c r="A9" s="95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5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7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7" thickBot="1" x14ac:dyDescent="0.25">
      <c r="A12" s="95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7" thickBot="1" x14ac:dyDescent="0.25">
      <c r="A13" s="95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7" thickBot="1" x14ac:dyDescent="0.25">
      <c r="A14" s="95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7" thickBot="1" x14ac:dyDescent="0.25">
      <c r="A15" s="95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7" thickBot="1" x14ac:dyDescent="0.25">
      <c r="A16" s="95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7" thickBot="1" x14ac:dyDescent="0.25">
      <c r="A17" s="95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7" thickBot="1" x14ac:dyDescent="0.25">
      <c r="A18" s="95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5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7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7" thickBot="1" x14ac:dyDescent="0.25">
      <c r="A21" s="95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7" thickBot="1" x14ac:dyDescent="0.25">
      <c r="A22" s="95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7" thickBot="1" x14ac:dyDescent="0.25">
      <c r="A23" s="95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7" thickBot="1" x14ac:dyDescent="0.25">
      <c r="A24" s="95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7" thickBot="1" x14ac:dyDescent="0.25">
      <c r="A25" s="95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7" thickBot="1" x14ac:dyDescent="0.25">
      <c r="A26" s="95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7" thickBot="1" x14ac:dyDescent="0.25">
      <c r="A27" s="95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5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7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7" thickBot="1" x14ac:dyDescent="0.25">
      <c r="A30" s="95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7" thickBot="1" x14ac:dyDescent="0.25">
      <c r="A31" s="95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7" thickBot="1" x14ac:dyDescent="0.25">
      <c r="A32" s="95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7" thickBot="1" x14ac:dyDescent="0.25">
      <c r="A33" s="95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7" thickBot="1" x14ac:dyDescent="0.25">
      <c r="A34" s="95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7" thickBot="1" x14ac:dyDescent="0.25">
      <c r="A35" s="95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7" thickBot="1" x14ac:dyDescent="0.25">
      <c r="A36" s="95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5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8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7" thickBot="1" x14ac:dyDescent="0.25">
      <c r="A39" s="95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5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5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7" thickBot="1" x14ac:dyDescent="0.25">
      <c r="A42" s="95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7" thickBot="1" x14ac:dyDescent="0.25">
      <c r="A43" s="95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7" thickBot="1" x14ac:dyDescent="0.25">
      <c r="A44" s="95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7" thickBot="1" x14ac:dyDescent="0.25">
      <c r="A45" s="95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5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Bizans Samatı 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str">
        <f>HLOOKUP(I$1,program!$E14:$J15,2,FALSE)</f>
        <v>Bizans Samatı 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str">
        <f>HLOOKUP(I$1,program!$E16:$J17,2,FALSE)</f>
        <v>Bizans Samatı 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str">
        <f>HLOOKUP(I$1,program!$E24:$J25,2,FALSE)</f>
        <v>Rönesans Düşüncesi ve Sanatı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str">
        <f>HLOOKUP(I$1,program!$E26:$J27,2,FALSE)</f>
        <v>Rönesans Düşüncesi ve Sanatı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 xml:space="preserve">        Batılılaşma Dönemi Osmanlı Sanatı 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 xml:space="preserve">        Batılılaşma Dönemi Osmanlı Sanatı 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5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str">
        <f>HLOOKUP(I$1,program!$E38:$J39,2,FALSE)</f>
        <v>And. Selç. Devri Sanatı III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str">
        <f>HLOOKUP(I$1,program!$E40:$J41,2,FALSE)</f>
        <v>And. Selç. Devri Sanatı III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5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Sanat Tarihinde Metin Okumaları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Sanat Tarihinde Metin Okumaları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str">
        <f>HLOOKUP(I$1,program!$E48:$J49,2,FALSE)</f>
        <v>Sanat Sosyolojisi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5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str">
        <f>HLOOKUP(I$1,program!$E50:$J51,2,FALSE)</f>
        <v>Sanat Sosyolojisi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5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str">
        <f>HLOOKUP(I$1,program!$E60:$J61,2,FALSE)</f>
        <v>Avrupa Sanatı I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str">
        <f>HLOOKUP(I$1,program!$E62:$J63,2,FALSE)</f>
        <v>Avrupa Sanatı I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Bilimsel Arş. ve Kazı. Tek. I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Bilimsel Arş. ve Kazı. Tek. I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str">
        <f>HLOOKUP(I$1,program!$E74:$J75,2,FALSE)</f>
        <v>Osmanlı-Cumhuriyet Modernleşmesi ve San.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str">
        <f>HLOOKUP(I$1,program!$E76:$J77,2,FALSE)</f>
        <v>Osmanlı-Cumhuriyet Modernleşmesi ve San.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str">
        <f>HLOOKUP(I$1,program!$E78:$J79,2,FALSE)</f>
        <v>Osmanlı-Cumhuriyet Moderleşmesi ve San.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str">
        <f>HLOOKUP(I$1,program!$E80:$J81,2,FALSE)</f>
        <v>Bitirme Çalışması I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str">
        <f>HLOOKUP(I$1,program!$E84:$J85,2,FALSE)</f>
        <v>Bitirme Çalışması I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str">
        <f>HLOOKUP(I$1,program!$E86:$J87,2,FALSE)</f>
        <v>Modern-Çağdaş  San. Akımları ve Kuramları II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str">
        <f>HLOOKUP(I$1,program!$E88:$J89,2,FALSE)</f>
        <v>Modern-Çağdaş  San. Akımları ve Kuramları II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str">
        <f>HLOOKUP(I$1,program!$E90:$J91,2,FALSE)</f>
        <v>Modern-Çağdaş  San. Akımları ve Kuramları II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5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5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5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5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5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5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5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5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31" zoomScale="120" zoomScaleNormal="120" workbookViewId="0">
      <selection activeCell="A48" sqref="A48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15">
      <c r="A1" s="101" t="s">
        <v>124</v>
      </c>
      <c r="B1" s="101" t="s">
        <v>125</v>
      </c>
      <c r="C1" s="100"/>
      <c r="D1" s="99" t="s">
        <v>131</v>
      </c>
      <c r="E1" s="100"/>
      <c r="F1" s="100"/>
      <c r="G1" s="99" t="s">
        <v>133</v>
      </c>
      <c r="H1" s="100"/>
      <c r="I1" s="100"/>
      <c r="J1" s="99" t="s">
        <v>135</v>
      </c>
      <c r="K1" s="100"/>
      <c r="L1" s="100"/>
      <c r="M1" s="99" t="s">
        <v>136</v>
      </c>
      <c r="N1" s="100"/>
      <c r="O1" s="100"/>
      <c r="P1" s="99" t="s">
        <v>575</v>
      </c>
      <c r="Q1" s="100"/>
      <c r="R1" s="100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9" t="s">
        <v>576</v>
      </c>
      <c r="CA1" s="100"/>
      <c r="CB1" s="100"/>
    </row>
    <row r="2" spans="1:154" ht="13.5" customHeight="1" thickBot="1" x14ac:dyDescent="0.2">
      <c r="A2" s="100"/>
      <c r="B2" s="100"/>
      <c r="C2" s="100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15">
      <c r="A3" s="101" t="s">
        <v>160</v>
      </c>
      <c r="B3" s="48">
        <v>1</v>
      </c>
      <c r="C3" s="49" t="s">
        <v>102</v>
      </c>
      <c r="D3" s="60" t="s">
        <v>599</v>
      </c>
      <c r="E3" s="61" t="s">
        <v>3</v>
      </c>
      <c r="F3" s="62" t="s">
        <v>600</v>
      </c>
      <c r="G3" s="60"/>
      <c r="H3" s="61"/>
      <c r="I3" s="62"/>
      <c r="J3" s="60"/>
      <c r="K3" s="61"/>
      <c r="L3" s="62"/>
      <c r="M3" s="64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15">
      <c r="A4" s="100"/>
      <c r="B4" s="46">
        <v>2</v>
      </c>
      <c r="C4" s="20" t="s">
        <v>126</v>
      </c>
      <c r="D4" s="64" t="s">
        <v>599</v>
      </c>
      <c r="E4" s="65" t="s">
        <v>3</v>
      </c>
      <c r="F4" s="66" t="s">
        <v>600</v>
      </c>
      <c r="G4" s="64"/>
      <c r="H4" s="65"/>
      <c r="I4" s="66"/>
      <c r="J4" s="64" t="s">
        <v>633</v>
      </c>
      <c r="K4" s="65" t="s">
        <v>11</v>
      </c>
      <c r="L4" s="66" t="s">
        <v>635</v>
      </c>
      <c r="M4" s="63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15">
      <c r="A5" s="100"/>
      <c r="B5" s="46">
        <v>3</v>
      </c>
      <c r="C5" s="20" t="s">
        <v>134</v>
      </c>
      <c r="D5" s="64" t="s">
        <v>601</v>
      </c>
      <c r="E5" s="67" t="s">
        <v>3</v>
      </c>
      <c r="F5" s="66" t="s">
        <v>600</v>
      </c>
      <c r="G5" s="64" t="s">
        <v>615</v>
      </c>
      <c r="H5" s="67" t="s">
        <v>5</v>
      </c>
      <c r="I5" s="66" t="s">
        <v>613</v>
      </c>
      <c r="J5" s="64" t="s">
        <v>633</v>
      </c>
      <c r="K5" s="67" t="s">
        <v>11</v>
      </c>
      <c r="L5" s="66" t="s">
        <v>635</v>
      </c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15">
      <c r="A6" s="100"/>
      <c r="B6" s="46">
        <v>4</v>
      </c>
      <c r="C6" s="20" t="s">
        <v>144</v>
      </c>
      <c r="D6" s="64" t="s">
        <v>601</v>
      </c>
      <c r="E6" s="67" t="s">
        <v>3</v>
      </c>
      <c r="F6" s="66" t="s">
        <v>600</v>
      </c>
      <c r="G6" s="64" t="s">
        <v>615</v>
      </c>
      <c r="H6" s="67" t="s">
        <v>5</v>
      </c>
      <c r="I6" s="66" t="s">
        <v>613</v>
      </c>
      <c r="J6" s="64" t="s">
        <v>633</v>
      </c>
      <c r="K6" s="67" t="s">
        <v>11</v>
      </c>
      <c r="L6" s="66" t="s">
        <v>635</v>
      </c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15">
      <c r="A7" s="100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15">
      <c r="A8" s="100"/>
      <c r="B8" s="46">
        <v>6</v>
      </c>
      <c r="C8" s="23" t="s">
        <v>159</v>
      </c>
      <c r="D8" s="64" t="s">
        <v>612</v>
      </c>
      <c r="E8" s="67" t="s">
        <v>3</v>
      </c>
      <c r="F8" s="66" t="s">
        <v>613</v>
      </c>
      <c r="G8" s="64" t="s">
        <v>638</v>
      </c>
      <c r="H8" s="67" t="s">
        <v>31</v>
      </c>
      <c r="I8" s="66" t="s">
        <v>639</v>
      </c>
      <c r="J8" s="64" t="s">
        <v>634</v>
      </c>
      <c r="K8" s="67" t="s">
        <v>11</v>
      </c>
      <c r="L8" s="66" t="s">
        <v>635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15">
      <c r="A9" s="100"/>
      <c r="B9" s="46">
        <v>7</v>
      </c>
      <c r="C9" s="23" t="s">
        <v>162</v>
      </c>
      <c r="D9" s="64" t="s">
        <v>612</v>
      </c>
      <c r="E9" s="67" t="s">
        <v>3</v>
      </c>
      <c r="F9" s="66" t="s">
        <v>613</v>
      </c>
      <c r="G9" s="64" t="s">
        <v>638</v>
      </c>
      <c r="H9" s="67" t="s">
        <v>31</v>
      </c>
      <c r="I9" s="66" t="s">
        <v>639</v>
      </c>
      <c r="J9" s="64" t="s">
        <v>634</v>
      </c>
      <c r="K9" s="67" t="s">
        <v>11</v>
      </c>
      <c r="L9" s="66" t="s">
        <v>635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15">
      <c r="A10" s="100"/>
      <c r="B10" s="46">
        <v>8</v>
      </c>
      <c r="C10" s="23" t="s">
        <v>166</v>
      </c>
      <c r="D10" s="64" t="s">
        <v>612</v>
      </c>
      <c r="E10" s="67" t="s">
        <v>3</v>
      </c>
      <c r="F10" s="66" t="s">
        <v>613</v>
      </c>
      <c r="G10" s="64" t="s">
        <v>638</v>
      </c>
      <c r="H10" s="67" t="s">
        <v>31</v>
      </c>
      <c r="I10" s="66" t="s">
        <v>639</v>
      </c>
      <c r="J10" s="64" t="s">
        <v>634</v>
      </c>
      <c r="K10" s="67" t="s">
        <v>11</v>
      </c>
      <c r="L10" s="66" t="s">
        <v>635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">
      <c r="A11" s="100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/>
      <c r="K11" s="81"/>
      <c r="L11" s="66"/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15">
      <c r="A12" s="101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/>
      <c r="K12" s="61"/>
      <c r="L12" s="62"/>
      <c r="M12" s="60" t="s">
        <v>620</v>
      </c>
      <c r="N12" s="61" t="s">
        <v>3</v>
      </c>
      <c r="O12" s="62" t="s">
        <v>642</v>
      </c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15">
      <c r="A13" s="100"/>
      <c r="B13" s="46">
        <v>2</v>
      </c>
      <c r="C13" s="23" t="s">
        <v>126</v>
      </c>
      <c r="D13" s="64" t="s">
        <v>596</v>
      </c>
      <c r="E13" s="65" t="s">
        <v>0</v>
      </c>
      <c r="F13" s="66" t="s">
        <v>597</v>
      </c>
      <c r="G13" s="64"/>
      <c r="H13" s="65"/>
      <c r="I13" s="66"/>
      <c r="J13" s="64"/>
      <c r="K13" s="65"/>
      <c r="L13" s="66"/>
      <c r="M13" s="64" t="s">
        <v>620</v>
      </c>
      <c r="N13" s="65" t="s">
        <v>3</v>
      </c>
      <c r="O13" s="66" t="s">
        <v>642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15">
      <c r="A14" s="100"/>
      <c r="B14" s="46">
        <v>3</v>
      </c>
      <c r="C14" s="23" t="s">
        <v>134</v>
      </c>
      <c r="D14" s="78" t="s">
        <v>596</v>
      </c>
      <c r="E14" s="67" t="s">
        <v>0</v>
      </c>
      <c r="F14" s="79" t="s">
        <v>597</v>
      </c>
      <c r="G14" s="64" t="s">
        <v>605</v>
      </c>
      <c r="H14" s="67" t="s">
        <v>31</v>
      </c>
      <c r="I14" s="66" t="s">
        <v>603</v>
      </c>
      <c r="J14" s="64" t="s">
        <v>614</v>
      </c>
      <c r="K14" s="67" t="s">
        <v>3</v>
      </c>
      <c r="L14" s="66" t="s">
        <v>613</v>
      </c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15">
      <c r="A15" s="100"/>
      <c r="B15" s="46">
        <v>4</v>
      </c>
      <c r="C15" s="23" t="s">
        <v>144</v>
      </c>
      <c r="D15" s="78" t="s">
        <v>596</v>
      </c>
      <c r="E15" s="67" t="s">
        <v>0</v>
      </c>
      <c r="F15" s="79" t="s">
        <v>597</v>
      </c>
      <c r="G15" s="64" t="s">
        <v>605</v>
      </c>
      <c r="H15" s="67" t="s">
        <v>31</v>
      </c>
      <c r="I15" s="66" t="s">
        <v>603</v>
      </c>
      <c r="J15" s="64" t="s">
        <v>614</v>
      </c>
      <c r="K15" s="67" t="s">
        <v>3</v>
      </c>
      <c r="L15" s="66" t="s">
        <v>613</v>
      </c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15">
      <c r="A16" s="100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15">
      <c r="A17" s="100"/>
      <c r="B17" s="46">
        <v>6</v>
      </c>
      <c r="C17" s="23" t="s">
        <v>159</v>
      </c>
      <c r="D17" s="64" t="s">
        <v>621</v>
      </c>
      <c r="E17" s="67" t="s">
        <v>3</v>
      </c>
      <c r="F17" s="66" t="s">
        <v>611</v>
      </c>
      <c r="G17" s="64" t="s">
        <v>598</v>
      </c>
      <c r="H17" s="67" t="s">
        <v>0</v>
      </c>
      <c r="I17" s="66" t="s">
        <v>597</v>
      </c>
      <c r="J17" s="64" t="s">
        <v>640</v>
      </c>
      <c r="K17" s="67" t="s">
        <v>5</v>
      </c>
      <c r="L17" s="93" t="s">
        <v>632</v>
      </c>
      <c r="M17" s="64" t="s">
        <v>616</v>
      </c>
      <c r="N17" s="67" t="s">
        <v>31</v>
      </c>
      <c r="O17" s="66" t="s">
        <v>613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15">
      <c r="A18" s="100"/>
      <c r="B18" s="46">
        <v>7</v>
      </c>
      <c r="C18" s="23" t="s">
        <v>162</v>
      </c>
      <c r="D18" s="64" t="s">
        <v>621</v>
      </c>
      <c r="E18" s="67" t="s">
        <v>3</v>
      </c>
      <c r="F18" s="66" t="s">
        <v>611</v>
      </c>
      <c r="G18" s="64" t="s">
        <v>598</v>
      </c>
      <c r="H18" s="67" t="s">
        <v>0</v>
      </c>
      <c r="I18" s="66" t="s">
        <v>597</v>
      </c>
      <c r="J18" s="64" t="s">
        <v>640</v>
      </c>
      <c r="K18" s="67" t="s">
        <v>5</v>
      </c>
      <c r="L18" s="66" t="s">
        <v>632</v>
      </c>
      <c r="M18" s="64" t="s">
        <v>616</v>
      </c>
      <c r="N18" s="67" t="s">
        <v>31</v>
      </c>
      <c r="O18" s="66" t="s">
        <v>613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15">
      <c r="A19" s="100"/>
      <c r="B19" s="46">
        <v>8</v>
      </c>
      <c r="C19" s="23" t="s">
        <v>166</v>
      </c>
      <c r="D19" s="64" t="s">
        <v>621</v>
      </c>
      <c r="E19" s="67" t="s">
        <v>3</v>
      </c>
      <c r="F19" s="66" t="s">
        <v>611</v>
      </c>
      <c r="G19" s="64" t="s">
        <v>598</v>
      </c>
      <c r="H19" s="67" t="s">
        <v>0</v>
      </c>
      <c r="I19" s="66" t="s">
        <v>597</v>
      </c>
      <c r="J19" s="64"/>
      <c r="K19" s="67"/>
      <c r="L19" s="66"/>
      <c r="M19" s="64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">
      <c r="A20" s="100"/>
      <c r="B20" s="47">
        <v>9</v>
      </c>
      <c r="C20" s="24" t="s">
        <v>173</v>
      </c>
      <c r="D20" s="64"/>
      <c r="E20" s="81"/>
      <c r="F20" s="66"/>
      <c r="G20" s="74" t="s">
        <v>598</v>
      </c>
      <c r="H20" s="81" t="s">
        <v>0</v>
      </c>
      <c r="I20" s="75" t="s">
        <v>597</v>
      </c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15">
      <c r="A21" s="101" t="s">
        <v>319</v>
      </c>
      <c r="B21" s="45">
        <v>1</v>
      </c>
      <c r="C21" s="42" t="s">
        <v>102</v>
      </c>
      <c r="D21" s="63"/>
      <c r="E21" s="63"/>
      <c r="F21" s="63"/>
      <c r="G21" s="60"/>
      <c r="H21" s="61"/>
      <c r="I21" s="62"/>
      <c r="J21" s="60" t="s">
        <v>624</v>
      </c>
      <c r="K21" s="61" t="s">
        <v>31</v>
      </c>
      <c r="L21" s="62" t="s">
        <v>623</v>
      </c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thickBot="1" x14ac:dyDescent="0.2">
      <c r="A22" s="100"/>
      <c r="B22" s="46">
        <v>2</v>
      </c>
      <c r="C22" s="23" t="s">
        <v>126</v>
      </c>
      <c r="D22" s="63"/>
      <c r="E22" s="63"/>
      <c r="F22" s="63"/>
      <c r="G22" s="64"/>
      <c r="H22" s="65"/>
      <c r="I22" s="66"/>
      <c r="J22" s="64" t="s">
        <v>624</v>
      </c>
      <c r="K22" s="65" t="s">
        <v>31</v>
      </c>
      <c r="L22" s="66" t="s">
        <v>623</v>
      </c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15">
      <c r="A23" s="100"/>
      <c r="B23" s="46">
        <v>3</v>
      </c>
      <c r="C23" s="23" t="s">
        <v>134</v>
      </c>
      <c r="D23" s="60" t="s">
        <v>622</v>
      </c>
      <c r="E23" s="61" t="s">
        <v>3</v>
      </c>
      <c r="F23" s="62" t="s">
        <v>623</v>
      </c>
      <c r="G23" s="64" t="s">
        <v>631</v>
      </c>
      <c r="H23" s="67" t="s">
        <v>0</v>
      </c>
      <c r="I23" s="66" t="s">
        <v>628</v>
      </c>
      <c r="J23" s="63"/>
      <c r="K23" s="63"/>
      <c r="L23" s="63"/>
      <c r="M23" s="64" t="s">
        <v>610</v>
      </c>
      <c r="N23" s="67" t="s">
        <v>31</v>
      </c>
      <c r="O23" s="66" t="s">
        <v>607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15">
      <c r="A24" s="100"/>
      <c r="B24" s="46">
        <v>4</v>
      </c>
      <c r="C24" s="23" t="s">
        <v>144</v>
      </c>
      <c r="D24" s="64" t="s">
        <v>622</v>
      </c>
      <c r="E24" s="65" t="s">
        <v>3</v>
      </c>
      <c r="F24" s="66" t="s">
        <v>623</v>
      </c>
      <c r="G24" s="64" t="s">
        <v>631</v>
      </c>
      <c r="H24" s="67" t="s">
        <v>0</v>
      </c>
      <c r="I24" s="66" t="s">
        <v>628</v>
      </c>
      <c r="J24" s="63"/>
      <c r="K24" s="63"/>
      <c r="L24" s="63"/>
      <c r="M24" s="64" t="s">
        <v>610</v>
      </c>
      <c r="N24" s="67" t="s">
        <v>31</v>
      </c>
      <c r="O24" s="66" t="s">
        <v>607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15">
      <c r="A25" s="100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15">
      <c r="A26" s="100"/>
      <c r="B26" s="46">
        <v>6</v>
      </c>
      <c r="C26" s="23" t="s">
        <v>159</v>
      </c>
      <c r="D26" s="64" t="s">
        <v>636</v>
      </c>
      <c r="E26" s="67" t="s">
        <v>3</v>
      </c>
      <c r="F26" s="66" t="s">
        <v>635</v>
      </c>
      <c r="G26" s="64"/>
      <c r="H26" s="67"/>
      <c r="I26" s="66"/>
      <c r="J26" s="64" t="s">
        <v>626</v>
      </c>
      <c r="K26" s="67" t="s">
        <v>31</v>
      </c>
      <c r="L26" s="66" t="s">
        <v>623</v>
      </c>
      <c r="M26" s="63"/>
      <c r="N26" s="63"/>
      <c r="O26" s="63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15">
      <c r="A27" s="100"/>
      <c r="B27" s="46" t="s">
        <v>375</v>
      </c>
      <c r="C27" s="23" t="s">
        <v>162</v>
      </c>
      <c r="D27" s="64" t="s">
        <v>636</v>
      </c>
      <c r="E27" s="67" t="s">
        <v>3</v>
      </c>
      <c r="F27" s="66" t="s">
        <v>635</v>
      </c>
      <c r="G27" s="64"/>
      <c r="H27" s="67"/>
      <c r="I27" s="66"/>
      <c r="J27" s="64" t="s">
        <v>626</v>
      </c>
      <c r="K27" s="67" t="s">
        <v>31</v>
      </c>
      <c r="L27" s="66" t="s">
        <v>623</v>
      </c>
      <c r="M27" s="63"/>
      <c r="N27" s="63"/>
      <c r="O27" s="63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15">
      <c r="A28" s="100"/>
      <c r="B28" s="46">
        <v>8</v>
      </c>
      <c r="C28" s="23" t="s">
        <v>166</v>
      </c>
      <c r="D28" s="64" t="s">
        <v>636</v>
      </c>
      <c r="E28" s="67" t="s">
        <v>3</v>
      </c>
      <c r="F28" s="66" t="s">
        <v>635</v>
      </c>
      <c r="G28" s="64"/>
      <c r="H28" s="67"/>
      <c r="I28" s="66"/>
      <c r="J28" s="64"/>
      <c r="K28" s="67"/>
      <c r="L28" s="66"/>
      <c r="M28" s="64" t="s">
        <v>625</v>
      </c>
      <c r="N28" s="67" t="s">
        <v>0</v>
      </c>
      <c r="O28" s="66" t="s">
        <v>623</v>
      </c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">
      <c r="A29" s="100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64" t="s">
        <v>625</v>
      </c>
      <c r="N29" s="67" t="s">
        <v>0</v>
      </c>
      <c r="O29" s="66" t="s">
        <v>623</v>
      </c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15">
      <c r="A30" s="101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15">
      <c r="A31" s="100"/>
      <c r="B31" s="46">
        <v>2</v>
      </c>
      <c r="C31" s="23" t="s">
        <v>126</v>
      </c>
      <c r="D31" s="78"/>
      <c r="E31" s="65"/>
      <c r="F31" s="79"/>
      <c r="G31" s="85"/>
      <c r="H31" s="65"/>
      <c r="I31" s="86"/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15">
      <c r="A32" s="100"/>
      <c r="B32" s="46">
        <v>3</v>
      </c>
      <c r="C32" s="23" t="s">
        <v>134</v>
      </c>
      <c r="D32" s="80"/>
      <c r="E32" s="67"/>
      <c r="F32" s="87"/>
      <c r="G32" s="85" t="s">
        <v>627</v>
      </c>
      <c r="H32" s="67" t="s">
        <v>5</v>
      </c>
      <c r="I32" s="86" t="s">
        <v>628</v>
      </c>
      <c r="J32" s="64" t="s">
        <v>602</v>
      </c>
      <c r="K32" s="67" t="s">
        <v>31</v>
      </c>
      <c r="L32" s="66" t="s">
        <v>603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15">
      <c r="A33" s="100"/>
      <c r="B33" s="46">
        <v>4</v>
      </c>
      <c r="C33" s="23" t="s">
        <v>144</v>
      </c>
      <c r="D33" s="80"/>
      <c r="E33" s="67"/>
      <c r="F33" s="87"/>
      <c r="G33" s="85" t="s">
        <v>627</v>
      </c>
      <c r="H33" s="67" t="s">
        <v>5</v>
      </c>
      <c r="I33" s="86" t="s">
        <v>628</v>
      </c>
      <c r="J33" s="64" t="s">
        <v>602</v>
      </c>
      <c r="K33" s="67" t="s">
        <v>31</v>
      </c>
      <c r="L33" s="66" t="s">
        <v>603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15">
      <c r="A34" s="100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15">
      <c r="A35" s="100"/>
      <c r="B35" s="46">
        <v>6</v>
      </c>
      <c r="C35" s="23" t="s">
        <v>159</v>
      </c>
      <c r="D35" s="80" t="s">
        <v>637</v>
      </c>
      <c r="E35" s="67" t="s">
        <v>5</v>
      </c>
      <c r="F35" s="87" t="s">
        <v>635</v>
      </c>
      <c r="G35" s="64"/>
      <c r="H35" s="67"/>
      <c r="I35" s="66"/>
      <c r="J35" s="64" t="s">
        <v>629</v>
      </c>
      <c r="K35" s="67" t="s">
        <v>31</v>
      </c>
      <c r="L35" s="66" t="s">
        <v>628</v>
      </c>
      <c r="M35" s="85" t="s">
        <v>604</v>
      </c>
      <c r="N35" s="67" t="s">
        <v>3</v>
      </c>
      <c r="O35" s="86" t="s">
        <v>603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15">
      <c r="A36" s="100"/>
      <c r="B36" s="46">
        <v>7</v>
      </c>
      <c r="C36" s="23" t="s">
        <v>162</v>
      </c>
      <c r="D36" s="80" t="s">
        <v>637</v>
      </c>
      <c r="E36" s="67" t="s">
        <v>5</v>
      </c>
      <c r="F36" s="87" t="s">
        <v>635</v>
      </c>
      <c r="G36" s="64"/>
      <c r="H36" s="67"/>
      <c r="I36" s="66"/>
      <c r="J36" s="64" t="s">
        <v>629</v>
      </c>
      <c r="K36" s="67" t="s">
        <v>31</v>
      </c>
      <c r="L36" s="66" t="s">
        <v>628</v>
      </c>
      <c r="M36" s="85" t="s">
        <v>604</v>
      </c>
      <c r="N36" s="67" t="s">
        <v>3</v>
      </c>
      <c r="O36" s="86" t="s">
        <v>603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15">
      <c r="A37" s="100"/>
      <c r="B37" s="46">
        <v>8</v>
      </c>
      <c r="C37" s="43" t="s">
        <v>166</v>
      </c>
      <c r="D37" s="85"/>
      <c r="E37" s="67"/>
      <c r="F37" s="86"/>
      <c r="G37" s="85" t="s">
        <v>641</v>
      </c>
      <c r="H37" s="67" t="s">
        <v>3</v>
      </c>
      <c r="I37" s="86" t="s">
        <v>603</v>
      </c>
      <c r="J37" s="64" t="s">
        <v>630</v>
      </c>
      <c r="K37" s="67" t="s">
        <v>31</v>
      </c>
      <c r="L37" s="66" t="s">
        <v>628</v>
      </c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">
      <c r="A38" s="100"/>
      <c r="B38" s="47">
        <v>9</v>
      </c>
      <c r="C38" s="44" t="s">
        <v>173</v>
      </c>
      <c r="D38" s="85"/>
      <c r="E38" s="81"/>
      <c r="F38" s="86"/>
      <c r="G38" s="85" t="s">
        <v>641</v>
      </c>
      <c r="H38" s="81" t="s">
        <v>3</v>
      </c>
      <c r="I38" s="86" t="s">
        <v>603</v>
      </c>
      <c r="J38" s="64" t="s">
        <v>630</v>
      </c>
      <c r="K38" s="67" t="s">
        <v>31</v>
      </c>
      <c r="L38" s="66" t="s">
        <v>628</v>
      </c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15">
      <c r="A39" s="101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 t="s">
        <v>617</v>
      </c>
      <c r="N39" s="61" t="s">
        <v>31</v>
      </c>
      <c r="O39" s="84" t="s">
        <v>611</v>
      </c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15">
      <c r="A40" s="100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/>
      <c r="K40" s="65"/>
      <c r="L40" s="90"/>
      <c r="M40" s="85" t="s">
        <v>617</v>
      </c>
      <c r="N40" s="65" t="s">
        <v>31</v>
      </c>
      <c r="O40" s="86" t="s">
        <v>611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15">
      <c r="A41" s="100"/>
      <c r="B41" s="46"/>
      <c r="C41" s="23" t="s">
        <v>134</v>
      </c>
      <c r="D41" s="64"/>
      <c r="E41" s="67"/>
      <c r="F41" s="66"/>
      <c r="G41" s="80"/>
      <c r="H41" s="67"/>
      <c r="I41" s="87"/>
      <c r="J41" s="64" t="s">
        <v>606</v>
      </c>
      <c r="K41" s="67" t="s">
        <v>3</v>
      </c>
      <c r="L41" s="66" t="s">
        <v>607</v>
      </c>
      <c r="M41" s="80" t="s">
        <v>618</v>
      </c>
      <c r="N41" s="67" t="s">
        <v>31</v>
      </c>
      <c r="O41" s="87" t="s">
        <v>611</v>
      </c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15">
      <c r="A42" s="100"/>
      <c r="B42" s="46"/>
      <c r="C42" s="23" t="s">
        <v>144</v>
      </c>
      <c r="D42" s="64"/>
      <c r="E42" s="67"/>
      <c r="F42" s="66"/>
      <c r="G42" s="80"/>
      <c r="H42" s="67"/>
      <c r="I42" s="87"/>
      <c r="J42" s="64" t="s">
        <v>606</v>
      </c>
      <c r="K42" s="67" t="s">
        <v>3</v>
      </c>
      <c r="L42" s="66" t="s">
        <v>607</v>
      </c>
      <c r="M42" s="80" t="s">
        <v>620</v>
      </c>
      <c r="N42" s="67" t="s">
        <v>31</v>
      </c>
      <c r="O42" s="87" t="s">
        <v>611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15">
      <c r="A43" s="100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15">
      <c r="A44" s="100"/>
      <c r="B44" s="46">
        <v>6</v>
      </c>
      <c r="C44" s="23" t="s">
        <v>592</v>
      </c>
      <c r="D44" s="80"/>
      <c r="E44" s="67"/>
      <c r="F44" s="87"/>
      <c r="G44" s="64" t="s">
        <v>608</v>
      </c>
      <c r="H44" s="67" t="s">
        <v>3</v>
      </c>
      <c r="I44" s="66" t="s">
        <v>607</v>
      </c>
      <c r="J44" s="64"/>
      <c r="K44" s="67"/>
      <c r="L44" s="66"/>
      <c r="M44" s="80" t="s">
        <v>620</v>
      </c>
      <c r="N44" s="67" t="s">
        <v>31</v>
      </c>
      <c r="O44" s="66" t="s">
        <v>611</v>
      </c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15">
      <c r="A45" s="100"/>
      <c r="B45" s="46">
        <v>7</v>
      </c>
      <c r="C45" s="23" t="s">
        <v>593</v>
      </c>
      <c r="D45" s="80"/>
      <c r="E45" s="67"/>
      <c r="F45" s="87"/>
      <c r="G45" s="64" t="s">
        <v>608</v>
      </c>
      <c r="H45" s="67" t="s">
        <v>3</v>
      </c>
      <c r="I45" s="66" t="s">
        <v>607</v>
      </c>
      <c r="J45" s="64"/>
      <c r="K45" s="67"/>
      <c r="L45" s="66"/>
      <c r="M45" s="80" t="s">
        <v>619</v>
      </c>
      <c r="N45" s="67" t="s">
        <v>31</v>
      </c>
      <c r="O45" s="66" t="s">
        <v>611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15">
      <c r="A46" s="100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0" t="s">
        <v>609</v>
      </c>
      <c r="K46" s="67" t="s">
        <v>3</v>
      </c>
      <c r="L46" s="86" t="s">
        <v>607</v>
      </c>
      <c r="M46" s="85" t="s">
        <v>619</v>
      </c>
      <c r="N46" s="67" t="s">
        <v>31</v>
      </c>
      <c r="O46" s="86" t="s">
        <v>611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">
      <c r="A47" s="100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 t="s">
        <v>609</v>
      </c>
      <c r="K47" s="81" t="s">
        <v>3</v>
      </c>
      <c r="L47" s="92" t="s">
        <v>607</v>
      </c>
      <c r="M47" s="91" t="s">
        <v>619</v>
      </c>
      <c r="N47" s="81" t="s">
        <v>31</v>
      </c>
      <c r="O47" s="92" t="s">
        <v>611</v>
      </c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H3:H47 Q3:Q47 CA3:CA47 E3:E20 E23:E47 N3:N25 N28:N47 K3:K22 K25:K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&amp;CSANAT TARİHİ BÖLÜMÜ 2025-2026 GÜZ DÖNEMİ İNSAN VE TOPLUM BİLİMLERİ FAKÜLTESİ 
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H3:H47 CA3:CA47 Q3:Q47 E3:E20 E23:E47 N3:N25 N28:N47 K3:K22 K25:K47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9" t="s">
        <v>132</v>
      </c>
      <c r="B1" s="110" t="s">
        <v>142</v>
      </c>
      <c r="C1" s="95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15">
      <c r="A2" s="117" t="s">
        <v>148</v>
      </c>
      <c r="B2" s="113">
        <v>1</v>
      </c>
      <c r="C2" s="112" t="s">
        <v>153</v>
      </c>
      <c r="D2" s="14" t="s">
        <v>154</v>
      </c>
      <c r="E2" s="14" t="str">
        <f>Ders_Programı!E3</f>
        <v>D4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15">
      <c r="A3" s="95"/>
      <c r="B3" s="95"/>
      <c r="C3" s="95"/>
      <c r="D3" s="14" t="s">
        <v>168</v>
      </c>
      <c r="E3" s="14" t="str">
        <f>Ders_Programı!D3</f>
        <v>Osmanlı Türkçesi I A</v>
      </c>
      <c r="F3" s="14">
        <f>Ders_Programı!G3</f>
        <v>0</v>
      </c>
      <c r="G3" s="14">
        <f>Ders_Programı!J3</f>
        <v>0</v>
      </c>
      <c r="H3" s="14" t="e">
        <f>Ders_Programı!#REF!</f>
        <v>#REF!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15">
      <c r="A4" s="95"/>
      <c r="B4" s="113">
        <v>2</v>
      </c>
      <c r="C4" s="104" t="s">
        <v>172</v>
      </c>
      <c r="D4" s="14" t="s">
        <v>175</v>
      </c>
      <c r="E4" s="14" t="str">
        <f>Ders_Programı!E4</f>
        <v>D4</v>
      </c>
      <c r="F4" s="14">
        <f>Ders_Programı!H4</f>
        <v>0</v>
      </c>
      <c r="G4" s="14" t="str">
        <f>Ders_Programı!K4</f>
        <v>D12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15">
      <c r="A5" s="95"/>
      <c r="B5" s="95"/>
      <c r="C5" s="95"/>
      <c r="D5" s="14" t="s">
        <v>176</v>
      </c>
      <c r="E5" s="14" t="str">
        <f>Ders_Programı!D4</f>
        <v>Osmanlı Türkçesi I A</v>
      </c>
      <c r="F5" s="14">
        <f>Ders_Programı!G4</f>
        <v>0</v>
      </c>
      <c r="G5" s="14" t="str">
        <f>Ders_Programı!J4</f>
        <v>Teknik Resim ve Rölöve I A</v>
      </c>
      <c r="H5" s="14">
        <f>Ders_Programı!M3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15">
      <c r="A6" s="95"/>
      <c r="B6" s="113">
        <v>3</v>
      </c>
      <c r="C6" s="104" t="s">
        <v>182</v>
      </c>
      <c r="D6" s="14" t="s">
        <v>183</v>
      </c>
      <c r="E6" s="14" t="str">
        <f>Ders_Programı!E5</f>
        <v>D4</v>
      </c>
      <c r="F6" s="14" t="str">
        <f>Ders_Programı!H5</f>
        <v>D6</v>
      </c>
      <c r="G6" s="14" t="str">
        <f>Ders_Programı!K5</f>
        <v>D12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15">
      <c r="A7" s="95"/>
      <c r="B7" s="95"/>
      <c r="C7" s="95"/>
      <c r="D7" s="14" t="s">
        <v>184</v>
      </c>
      <c r="E7" s="14" t="str">
        <f>Ders_Programı!D5</f>
        <v>Osmanlı Türkçesi I B</v>
      </c>
      <c r="F7" s="14" t="str">
        <f>Ders_Programı!G5</f>
        <v>Erken Osmanlı Sanatı I</v>
      </c>
      <c r="G7" s="14" t="str">
        <f>Ders_Programı!J5</f>
        <v>Teknik Resim ve Rölöve I A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15">
      <c r="A8" s="95"/>
      <c r="B8" s="113">
        <v>4</v>
      </c>
      <c r="C8" s="104" t="s">
        <v>186</v>
      </c>
      <c r="D8" s="14" t="s">
        <v>187</v>
      </c>
      <c r="E8" s="14" t="str">
        <f>Ders_Programı!E6</f>
        <v>D4</v>
      </c>
      <c r="F8" s="14" t="str">
        <f>Ders_Programı!H6</f>
        <v>D6</v>
      </c>
      <c r="G8" s="14" t="str">
        <f>Ders_Programı!K6</f>
        <v>D12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15">
      <c r="A9" s="95"/>
      <c r="B9" s="95"/>
      <c r="C9" s="95"/>
      <c r="D9" s="14" t="s">
        <v>188</v>
      </c>
      <c r="E9" s="14" t="str">
        <f>Ders_Programı!D6</f>
        <v>Osmanlı Türkçesi I B</v>
      </c>
      <c r="F9" s="14" t="str">
        <f>Ders_Programı!G6</f>
        <v>Erken Osmanlı Sanatı I</v>
      </c>
      <c r="G9" s="14" t="str">
        <f>Ders_Programı!J6</f>
        <v>Teknik Resim ve Rölöve I A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15">
      <c r="A10" s="95"/>
      <c r="B10" s="113">
        <v>5</v>
      </c>
      <c r="C10" s="104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15">
      <c r="A11" s="95"/>
      <c r="B11" s="95"/>
      <c r="C11" s="95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15">
      <c r="A12" s="95"/>
      <c r="B12" s="113">
        <v>6</v>
      </c>
      <c r="C12" s="104" t="s">
        <v>196</v>
      </c>
      <c r="D12" s="14" t="s">
        <v>197</v>
      </c>
      <c r="E12" s="14" t="str">
        <f>Ders_Programı!E8</f>
        <v>D4</v>
      </c>
      <c r="F12" s="14" t="str">
        <f>Ders_Programı!H8</f>
        <v>F206</v>
      </c>
      <c r="G12" s="14" t="str">
        <f>Ders_Programı!K8</f>
        <v>D12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15">
      <c r="A13" s="95"/>
      <c r="B13" s="95"/>
      <c r="C13" s="95"/>
      <c r="D13" s="14" t="s">
        <v>199</v>
      </c>
      <c r="E13" s="14" t="str">
        <f>Ders_Programı!D8</f>
        <v>Sanat Tarihine Giriş I</v>
      </c>
      <c r="F13" s="14" t="str">
        <f>Ders_Programı!G8</f>
        <v>Bizans Samatı I</v>
      </c>
      <c r="G13" s="14" t="str">
        <f>Ders_Programı!J8</f>
        <v>Teknik Resim ve Rölöve I B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15">
      <c r="A14" s="95"/>
      <c r="B14" s="113">
        <v>7</v>
      </c>
      <c r="C14" s="104" t="s">
        <v>202</v>
      </c>
      <c r="D14" s="14" t="s">
        <v>203</v>
      </c>
      <c r="E14" s="14" t="str">
        <f>Ders_Programı!E9</f>
        <v>D4</v>
      </c>
      <c r="F14" s="14" t="str">
        <f>Ders_Programı!H9</f>
        <v>F206</v>
      </c>
      <c r="G14" s="14" t="str">
        <f>Ders_Programı!K9</f>
        <v>D12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15">
      <c r="A15" s="95"/>
      <c r="B15" s="95"/>
      <c r="C15" s="95"/>
      <c r="D15" s="14" t="s">
        <v>204</v>
      </c>
      <c r="E15" s="14" t="str">
        <f>Ders_Programı!D9</f>
        <v>Sanat Tarihine Giriş I</v>
      </c>
      <c r="F15" s="14" t="str">
        <f>Ders_Programı!G9</f>
        <v>Bizans Samatı I</v>
      </c>
      <c r="G15" s="14" t="str">
        <f>Ders_Programı!J9</f>
        <v>Teknik Resim ve Rölöve I B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15">
      <c r="A16" s="95"/>
      <c r="B16" s="113">
        <v>8</v>
      </c>
      <c r="C16" s="104" t="s">
        <v>205</v>
      </c>
      <c r="D16" s="14" t="s">
        <v>206</v>
      </c>
      <c r="E16" s="14" t="str">
        <f>Ders_Programı!E10</f>
        <v>D4</v>
      </c>
      <c r="F16" s="14" t="str">
        <f>Ders_Programı!H10</f>
        <v>F206</v>
      </c>
      <c r="G16" s="14" t="str">
        <f>Ders_Programı!K10</f>
        <v>D12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15">
      <c r="A17" s="95"/>
      <c r="B17" s="95"/>
      <c r="C17" s="95"/>
      <c r="D17" s="14" t="s">
        <v>207</v>
      </c>
      <c r="E17" s="14" t="str">
        <f>Ders_Programı!D10</f>
        <v>Sanat Tarihine Giriş I</v>
      </c>
      <c r="F17" s="14" t="str">
        <f>Ders_Programı!G10</f>
        <v>Bizans Samatı I</v>
      </c>
      <c r="G17" s="14" t="str">
        <f>Ders_Programı!J10</f>
        <v>Teknik Resim ve Rölöve I B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15">
      <c r="A18" s="95"/>
      <c r="B18" s="113">
        <v>9</v>
      </c>
      <c r="C18" s="104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15">
      <c r="A19" s="95"/>
      <c r="B19" s="95"/>
      <c r="C19" s="95"/>
      <c r="D19" s="14" t="s">
        <v>211</v>
      </c>
      <c r="E19" s="14">
        <f>Ders_Programı!D11</f>
        <v>0</v>
      </c>
      <c r="F19" s="14">
        <f>Ders_Programı!G11</f>
        <v>0</v>
      </c>
      <c r="G19" s="14">
        <f>Ders_Programı!J11</f>
        <v>0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15">
      <c r="A20" s="116" t="s">
        <v>214</v>
      </c>
      <c r="B20" s="108">
        <v>1</v>
      </c>
      <c r="C20" s="103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 t="str">
        <f>Ders_Programı!N12</f>
        <v>D4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15">
      <c r="A21" s="95"/>
      <c r="B21" s="95"/>
      <c r="C21" s="95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 t="str">
        <f>Ders_Programı!M12</f>
        <v>Bitirme Çalışması I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15">
      <c r="A22" s="95"/>
      <c r="B22" s="108">
        <v>2</v>
      </c>
      <c r="C22" s="103" t="s">
        <v>230</v>
      </c>
      <c r="D22" s="22" t="s">
        <v>231</v>
      </c>
      <c r="E22" s="22" t="str">
        <f>Ders_Programı!E13</f>
        <v>D1</v>
      </c>
      <c r="F22" s="22">
        <f>Ders_Programı!H13</f>
        <v>0</v>
      </c>
      <c r="G22" s="22">
        <f>Ders_Programı!K13</f>
        <v>0</v>
      </c>
      <c r="H22" s="22" t="str">
        <f>Ders_Programı!N13</f>
        <v>D4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15">
      <c r="A23" s="95"/>
      <c r="B23" s="95"/>
      <c r="C23" s="95"/>
      <c r="D23" s="22" t="s">
        <v>232</v>
      </c>
      <c r="E23" s="22" t="str">
        <f>Ders_Programı!D13</f>
        <v>Yabancı Dil I YD113</v>
      </c>
      <c r="F23" s="22">
        <f>Ders_Programı!G13</f>
        <v>0</v>
      </c>
      <c r="G23" s="22">
        <f>Ders_Programı!J13</f>
        <v>0</v>
      </c>
      <c r="H23" s="22" t="str">
        <f>Ders_Programı!M13</f>
        <v>Bitirme Çalışması 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15">
      <c r="A24" s="95"/>
      <c r="B24" s="108">
        <v>3</v>
      </c>
      <c r="C24" s="103" t="s">
        <v>236</v>
      </c>
      <c r="D24" s="22" t="s">
        <v>237</v>
      </c>
      <c r="E24" s="22" t="str">
        <f>Ders_Programı!E14</f>
        <v>D1</v>
      </c>
      <c r="F24" s="22" t="str">
        <f>Ders_Programı!H14</f>
        <v>F206</v>
      </c>
      <c r="G24" s="22" t="str">
        <f>Ders_Programı!K14</f>
        <v>D4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15">
      <c r="A25" s="95"/>
      <c r="B25" s="95"/>
      <c r="C25" s="95"/>
      <c r="D25" s="22" t="s">
        <v>239</v>
      </c>
      <c r="E25" s="22" t="str">
        <f>Ders_Programı!D14</f>
        <v>Yabancı Dil I YD113</v>
      </c>
      <c r="F25" s="22" t="str">
        <f>Ders_Programı!G14</f>
        <v>Rönesans Düşüncesi ve Sanatı</v>
      </c>
      <c r="G25" s="22" t="str">
        <f>Ders_Programı!J14</f>
        <v>Klasik Osmanlı Sanatı I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15">
      <c r="A26" s="95"/>
      <c r="B26" s="108">
        <v>4</v>
      </c>
      <c r="C26" s="103" t="s">
        <v>241</v>
      </c>
      <c r="D26" s="22" t="s">
        <v>242</v>
      </c>
      <c r="E26" s="22" t="str">
        <f>Ders_Programı!E15</f>
        <v>D1</v>
      </c>
      <c r="F26" s="22" t="str">
        <f>Ders_Programı!H15</f>
        <v>F206</v>
      </c>
      <c r="G26" s="22" t="str">
        <f>Ders_Programı!K15</f>
        <v>D4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15">
      <c r="A27" s="95"/>
      <c r="B27" s="95"/>
      <c r="C27" s="95"/>
      <c r="D27" s="22" t="s">
        <v>244</v>
      </c>
      <c r="E27" s="22" t="str">
        <f>Ders_Programı!D15</f>
        <v>Yabancı Dil I YD113</v>
      </c>
      <c r="F27" s="22" t="str">
        <f>Ders_Programı!G15</f>
        <v>Rönesans Düşüncesi ve Sanatı</v>
      </c>
      <c r="G27" s="22" t="str">
        <f>Ders_Programı!J15</f>
        <v>Klasik Osmanlı Sanatı I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15">
      <c r="A28" s="95"/>
      <c r="B28" s="108">
        <v>5</v>
      </c>
      <c r="C28" s="103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15">
      <c r="A29" s="95"/>
      <c r="B29" s="95"/>
      <c r="C29" s="95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15">
      <c r="A30" s="95"/>
      <c r="B30" s="108">
        <v>6</v>
      </c>
      <c r="C30" s="103" t="s">
        <v>250</v>
      </c>
      <c r="D30" s="22" t="s">
        <v>251</v>
      </c>
      <c r="E30" s="22" t="str">
        <f>Ders_Programı!E17</f>
        <v>D4</v>
      </c>
      <c r="F30" s="22" t="str">
        <f>Ders_Programı!H17</f>
        <v>D1</v>
      </c>
      <c r="G30" s="22" t="str">
        <f>Ders_Programı!K17</f>
        <v>D6</v>
      </c>
      <c r="H30" s="22" t="str">
        <f>Ders_Programı!N17</f>
        <v>F206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15">
      <c r="A31" s="95"/>
      <c r="B31" s="95"/>
      <c r="C31" s="95"/>
      <c r="D31" s="22" t="s">
        <v>252</v>
      </c>
      <c r="E31" s="22" t="str">
        <f>Ders_Programı!D17</f>
        <v xml:space="preserve">Antik Med. ve San. I </v>
      </c>
      <c r="F31" s="22" t="str">
        <f>Ders_Programı!G17</f>
        <v>İleri İngilizce I YDİ213</v>
      </c>
      <c r="G31" s="22" t="str">
        <f>Ders_Programı!J17</f>
        <v>Mimar Sinan</v>
      </c>
      <c r="H31" s="22" t="str">
        <f>Ders_Programı!M17</f>
        <v xml:space="preserve">        Batılılaşma Dönemi Osmanlı Sanatı 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15">
      <c r="A32" s="95"/>
      <c r="B32" s="108">
        <v>7</v>
      </c>
      <c r="C32" s="103" t="s">
        <v>256</v>
      </c>
      <c r="D32" s="22" t="s">
        <v>257</v>
      </c>
      <c r="E32" s="22" t="str">
        <f>Ders_Programı!E18</f>
        <v>D4</v>
      </c>
      <c r="F32" s="22" t="str">
        <f>Ders_Programı!H18</f>
        <v>D1</v>
      </c>
      <c r="G32" s="22" t="str">
        <f>Ders_Programı!K18</f>
        <v>D6</v>
      </c>
      <c r="H32" s="22" t="str">
        <f>Ders_Programı!N18</f>
        <v>F206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15">
      <c r="A33" s="95"/>
      <c r="B33" s="95"/>
      <c r="C33" s="95"/>
      <c r="D33" s="22" t="s">
        <v>259</v>
      </c>
      <c r="E33" s="22" t="str">
        <f>Ders_Programı!D18</f>
        <v xml:space="preserve">Antik Med. ve San. I </v>
      </c>
      <c r="F33" s="22" t="str">
        <f>Ders_Programı!G18</f>
        <v>İleri İngilizce I YDİ213</v>
      </c>
      <c r="G33" s="22" t="str">
        <f>Ders_Programı!J18</f>
        <v>Mimar Sinan</v>
      </c>
      <c r="H33" s="22" t="str">
        <f>Ders_Programı!M18</f>
        <v xml:space="preserve">        Batılılaşma Dönemi Osmanlı Sanatı 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15">
      <c r="A34" s="95"/>
      <c r="B34" s="108">
        <v>8</v>
      </c>
      <c r="C34" s="103" t="s">
        <v>260</v>
      </c>
      <c r="D34" s="22" t="s">
        <v>261</v>
      </c>
      <c r="E34" s="22" t="str">
        <f>Ders_Programı!E19</f>
        <v>D4</v>
      </c>
      <c r="F34" s="22" t="str">
        <f>Ders_Programı!H19</f>
        <v>D1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15">
      <c r="A35" s="95"/>
      <c r="B35" s="95"/>
      <c r="C35" s="95"/>
      <c r="D35" s="22" t="s">
        <v>264</v>
      </c>
      <c r="E35" s="22" t="str">
        <f>Ders_Programı!D19</f>
        <v xml:space="preserve">Antik Med. ve San. I </v>
      </c>
      <c r="F35" s="22" t="str">
        <f>Ders_Programı!G19</f>
        <v>İleri İngilizce I YDİ213</v>
      </c>
      <c r="G35" s="22">
        <f>Ders_Programı!J19</f>
        <v>0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15">
      <c r="A36" s="95"/>
      <c r="B36" s="108">
        <v>9</v>
      </c>
      <c r="C36" s="103" t="s">
        <v>265</v>
      </c>
      <c r="D36" s="22" t="s">
        <v>266</v>
      </c>
      <c r="E36" s="22">
        <f>Ders_Programı!E20</f>
        <v>0</v>
      </c>
      <c r="F36" s="22" t="str">
        <f>Ders_Programı!H20</f>
        <v>D1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15">
      <c r="A37" s="95"/>
      <c r="B37" s="95"/>
      <c r="C37" s="95"/>
      <c r="D37" s="22" t="s">
        <v>267</v>
      </c>
      <c r="E37" s="22">
        <f>Ders_Programı!D20</f>
        <v>0</v>
      </c>
      <c r="F37" s="22" t="str">
        <f>Ders_Programı!G20</f>
        <v>İleri İngilizce I YDİ213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15">
      <c r="A38" s="118" t="s">
        <v>270</v>
      </c>
      <c r="B38" s="111">
        <v>1</v>
      </c>
      <c r="C38" s="102" t="s">
        <v>282</v>
      </c>
      <c r="D38" s="27" t="s">
        <v>283</v>
      </c>
      <c r="E38" s="27" t="str">
        <f>Ders_Programı!E23</f>
        <v>D4</v>
      </c>
      <c r="F38" s="27">
        <f>Ders_Programı!H21</f>
        <v>0</v>
      </c>
      <c r="G38" s="27" t="str">
        <f>Ders_Programı!K21</f>
        <v>F206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15">
      <c r="A39" s="95"/>
      <c r="B39" s="95"/>
      <c r="C39" s="95"/>
      <c r="D39" s="27" t="s">
        <v>287</v>
      </c>
      <c r="E39" s="27" t="str">
        <f>Ders_Programı!D23</f>
        <v>And. Dışı Türk İslam Sanatı I</v>
      </c>
      <c r="F39" s="27">
        <f>Ders_Programı!G21</f>
        <v>0</v>
      </c>
      <c r="G39" s="27" t="str">
        <f>Ders_Programı!J21</f>
        <v>And. Selç. Devri Sanatı III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15">
      <c r="A40" s="95"/>
      <c r="B40" s="111">
        <v>2</v>
      </c>
      <c r="C40" s="102" t="s">
        <v>305</v>
      </c>
      <c r="D40" s="27" t="s">
        <v>306</v>
      </c>
      <c r="E40" s="27" t="str">
        <f>Ders_Programı!E24</f>
        <v>D4</v>
      </c>
      <c r="F40" s="27">
        <f>Ders_Programı!H22</f>
        <v>0</v>
      </c>
      <c r="G40" s="27" t="str">
        <f>Ders_Programı!K22</f>
        <v>F206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15">
      <c r="A41" s="95"/>
      <c r="B41" s="95"/>
      <c r="C41" s="95"/>
      <c r="D41" s="27" t="s">
        <v>307</v>
      </c>
      <c r="E41" s="27" t="str">
        <f>Ders_Programı!D24</f>
        <v>And. Dışı Türk İslam Sanatı I</v>
      </c>
      <c r="F41" s="27">
        <f>Ders_Programı!G22</f>
        <v>0</v>
      </c>
      <c r="G41" s="27" t="str">
        <f>Ders_Programı!J22</f>
        <v>And. Selç. Devri Sanatı III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15">
      <c r="A42" s="95"/>
      <c r="B42" s="111">
        <v>3</v>
      </c>
      <c r="C42" s="102" t="s">
        <v>313</v>
      </c>
      <c r="D42" s="27" t="s">
        <v>314</v>
      </c>
      <c r="E42" s="27" t="e">
        <f>Ders_Programı!#REF!</f>
        <v>#REF!</v>
      </c>
      <c r="F42" s="27" t="str">
        <f>Ders_Programı!H23</f>
        <v>D1</v>
      </c>
      <c r="G42" s="27" t="str">
        <f>Ders_Programı!K37</f>
        <v>F206</v>
      </c>
      <c r="H42" s="27" t="str">
        <f>Ders_Programı!N23</f>
        <v>F206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15">
      <c r="A43" s="95"/>
      <c r="B43" s="95"/>
      <c r="C43" s="95"/>
      <c r="D43" s="27" t="s">
        <v>316</v>
      </c>
      <c r="E43" s="27" t="e">
        <f>Ders_Programı!#REF!</f>
        <v>#REF!</v>
      </c>
      <c r="F43" s="27" t="str">
        <f>Ders_Programı!G23</f>
        <v>Saha Araştırması I</v>
      </c>
      <c r="G43" s="27" t="str">
        <f>Ders_Programı!J37</f>
        <v>Sanat Tarihinde Metin Okumaları</v>
      </c>
      <c r="H43" s="27" t="str">
        <f>Ders_Programı!M23</f>
        <v>Türk Konut Mimarisi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15">
      <c r="A44" s="95"/>
      <c r="B44" s="111">
        <v>4</v>
      </c>
      <c r="C44" s="102" t="s">
        <v>317</v>
      </c>
      <c r="D44" s="27" t="s">
        <v>318</v>
      </c>
      <c r="E44" s="27" t="e">
        <f>Ders_Programı!#REF!</f>
        <v>#REF!</v>
      </c>
      <c r="F44" s="27" t="str">
        <f>Ders_Programı!H24</f>
        <v>D1</v>
      </c>
      <c r="G44" s="27" t="str">
        <f>Ders_Programı!K38</f>
        <v>F206</v>
      </c>
      <c r="H44" s="27" t="str">
        <f>Ders_Programı!N24</f>
        <v>F206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15">
      <c r="A45" s="95"/>
      <c r="B45" s="95"/>
      <c r="C45" s="95"/>
      <c r="D45" s="27" t="s">
        <v>320</v>
      </c>
      <c r="E45" s="27" t="e">
        <f>Ders_Programı!#REF!</f>
        <v>#REF!</v>
      </c>
      <c r="F45" s="27" t="str">
        <f>Ders_Programı!G24</f>
        <v>Saha Araştırması I</v>
      </c>
      <c r="G45" s="27" t="str">
        <f>Ders_Programı!J38</f>
        <v>Sanat Tarihinde Metin Okumaları</v>
      </c>
      <c r="H45" s="27" t="str">
        <f>Ders_Programı!M24</f>
        <v>Türk Konut Mimarisi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15">
      <c r="A46" s="95"/>
      <c r="B46" s="111">
        <v>5</v>
      </c>
      <c r="C46" s="102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15">
      <c r="A47" s="95"/>
      <c r="B47" s="95"/>
      <c r="C47" s="95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15">
      <c r="A48" s="95"/>
      <c r="B48" s="111">
        <v>6</v>
      </c>
      <c r="C48" s="102" t="s">
        <v>326</v>
      </c>
      <c r="D48" s="27" t="s">
        <v>327</v>
      </c>
      <c r="E48" s="27" t="str">
        <f>Ders_Programı!E26</f>
        <v>D4</v>
      </c>
      <c r="F48" s="27">
        <f>Ders_Programı!H26</f>
        <v>0</v>
      </c>
      <c r="G48" s="27" t="str">
        <f>Ders_Programı!K26</f>
        <v>F206</v>
      </c>
      <c r="H48" s="27" t="str">
        <f>Ders_Programı!N28</f>
        <v>D1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15">
      <c r="A49" s="95"/>
      <c r="B49" s="95"/>
      <c r="C49" s="95"/>
      <c r="D49" s="27" t="s">
        <v>329</v>
      </c>
      <c r="E49" s="27" t="str">
        <f>Ders_Programı!D26</f>
        <v xml:space="preserve">Mitoloji ve İkonografi </v>
      </c>
      <c r="F49" s="27">
        <f>Ders_Programı!G26</f>
        <v>0</v>
      </c>
      <c r="G49" s="27" t="str">
        <f>Ders_Programı!J26</f>
        <v>Sanat Sosyolojisi</v>
      </c>
      <c r="H49" s="27" t="str">
        <f>Ders_Programı!M28</f>
        <v>Mesleki İngilizce I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15">
      <c r="A50" s="95"/>
      <c r="B50" s="111">
        <v>7</v>
      </c>
      <c r="C50" s="102" t="s">
        <v>334</v>
      </c>
      <c r="D50" s="27" t="s">
        <v>335</v>
      </c>
      <c r="E50" s="27" t="str">
        <f>Ders_Programı!E27</f>
        <v>D4</v>
      </c>
      <c r="F50" s="27">
        <f>Ders_Programı!H27</f>
        <v>0</v>
      </c>
      <c r="G50" s="27" t="str">
        <f>Ders_Programı!K27</f>
        <v>F206</v>
      </c>
      <c r="H50" s="27" t="str">
        <f>Ders_Programı!N29</f>
        <v>D1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15">
      <c r="A51" s="95"/>
      <c r="B51" s="95"/>
      <c r="C51" s="95"/>
      <c r="D51" s="27" t="s">
        <v>336</v>
      </c>
      <c r="E51" s="27" t="str">
        <f>Ders_Programı!D27</f>
        <v xml:space="preserve">Mitoloji ve İkonografi </v>
      </c>
      <c r="F51" s="27">
        <f>Ders_Programı!G27</f>
        <v>0</v>
      </c>
      <c r="G51" s="27" t="str">
        <f>Ders_Programı!J27</f>
        <v>Sanat Sosyolojisi</v>
      </c>
      <c r="H51" s="27" t="str">
        <f>Ders_Programı!M29</f>
        <v>Mesleki İngilizce I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15">
      <c r="A52" s="95"/>
      <c r="B52" s="111">
        <v>8</v>
      </c>
      <c r="C52" s="102" t="s">
        <v>337</v>
      </c>
      <c r="D52" s="27" t="s">
        <v>338</v>
      </c>
      <c r="E52" s="27" t="str">
        <f>Ders_Programı!E28</f>
        <v>D4</v>
      </c>
      <c r="F52" s="27">
        <f>Ders_Programı!H28</f>
        <v>0</v>
      </c>
      <c r="G52" s="27">
        <f>Ders_Programı!K28</f>
        <v>0</v>
      </c>
      <c r="H52" s="27" t="e">
        <f>Ders_Programı!#REF!</f>
        <v>#REF!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15">
      <c r="A53" s="95"/>
      <c r="B53" s="95"/>
      <c r="C53" s="95"/>
      <c r="D53" s="27" t="s">
        <v>340</v>
      </c>
      <c r="E53" s="27" t="str">
        <f>Ders_Programı!D28</f>
        <v xml:space="preserve">Mitoloji ve İkonografi </v>
      </c>
      <c r="F53" s="27">
        <f>Ders_Programı!G28</f>
        <v>0</v>
      </c>
      <c r="G53" s="27">
        <f>Ders_Programı!J28</f>
        <v>0</v>
      </c>
      <c r="H53" s="27" t="e">
        <f>Ders_Programı!#REF!</f>
        <v>#REF!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15">
      <c r="A54" s="95"/>
      <c r="B54" s="111">
        <v>9</v>
      </c>
      <c r="C54" s="102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 t="e">
        <f>Ders_Programı!#REF!</f>
        <v>#REF!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15">
      <c r="A55" s="95"/>
      <c r="B55" s="95"/>
      <c r="C55" s="95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 t="e">
        <f>Ders_Programı!#REF!</f>
        <v>#REF!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15">
      <c r="A56" s="105" t="s">
        <v>346</v>
      </c>
      <c r="B56" s="107">
        <v>1</v>
      </c>
      <c r="C56" s="106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15">
      <c r="A57" s="95"/>
      <c r="B57" s="95"/>
      <c r="C57" s="95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15">
      <c r="A58" s="95"/>
      <c r="B58" s="107">
        <v>2</v>
      </c>
      <c r="C58" s="106" t="s">
        <v>362</v>
      </c>
      <c r="D58" s="30" t="s">
        <v>363</v>
      </c>
      <c r="E58" s="30">
        <f>Ders_Programı!E31</f>
        <v>0</v>
      </c>
      <c r="F58" s="30">
        <f>Ders_Programı!H31</f>
        <v>0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15">
      <c r="A59" s="95"/>
      <c r="B59" s="95"/>
      <c r="C59" s="95"/>
      <c r="D59" s="30" t="s">
        <v>365</v>
      </c>
      <c r="E59" s="30">
        <f>Ders_Programı!D31</f>
        <v>0</v>
      </c>
      <c r="F59" s="30">
        <f>Ders_Programı!G31</f>
        <v>0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15">
      <c r="A60" s="95"/>
      <c r="B60" s="107">
        <v>3</v>
      </c>
      <c r="C60" s="106" t="s">
        <v>370</v>
      </c>
      <c r="D60" s="30" t="s">
        <v>371</v>
      </c>
      <c r="E60" s="30">
        <f>Ders_Programı!E32</f>
        <v>0</v>
      </c>
      <c r="F60" s="30" t="str">
        <f>Ders_Programı!H32</f>
        <v>D6</v>
      </c>
      <c r="G60" s="30" t="str">
        <f>Ders_Programı!K32</f>
        <v>F206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15">
      <c r="A61" s="95"/>
      <c r="B61" s="95"/>
      <c r="C61" s="95"/>
      <c r="D61" s="30" t="s">
        <v>372</v>
      </c>
      <c r="E61" s="30">
        <f>Ders_Programı!D32</f>
        <v>0</v>
      </c>
      <c r="F61" s="30" t="str">
        <f>Ders_Programı!G32</f>
        <v>And. Selçuklu Devri Sanatı I</v>
      </c>
      <c r="G61" s="30" t="str">
        <f>Ders_Programı!J32</f>
        <v>Avrupa Sanatı I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15">
      <c r="A62" s="95"/>
      <c r="B62" s="107">
        <v>4</v>
      </c>
      <c r="C62" s="106" t="s">
        <v>373</v>
      </c>
      <c r="D62" s="30" t="s">
        <v>374</v>
      </c>
      <c r="E62" s="30">
        <f>Ders_Programı!E33</f>
        <v>0</v>
      </c>
      <c r="F62" s="30" t="str">
        <f>Ders_Programı!H33</f>
        <v>D6</v>
      </c>
      <c r="G62" s="30" t="str">
        <f>Ders_Programı!K33</f>
        <v>F206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15">
      <c r="A63" s="95"/>
      <c r="B63" s="95"/>
      <c r="C63" s="95"/>
      <c r="D63" s="30" t="s">
        <v>379</v>
      </c>
      <c r="E63" s="30">
        <f>Ders_Programı!D33</f>
        <v>0</v>
      </c>
      <c r="F63" s="30" t="str">
        <f>Ders_Programı!G33</f>
        <v>And. Selçuklu Devri Sanatı I</v>
      </c>
      <c r="G63" s="30" t="str">
        <f>Ders_Programı!J33</f>
        <v>Avrupa Sanatı 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15">
      <c r="A64" s="95"/>
      <c r="B64" s="107">
        <v>5</v>
      </c>
      <c r="C64" s="106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15">
      <c r="A65" s="95"/>
      <c r="B65" s="95"/>
      <c r="C65" s="95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15">
      <c r="A66" s="95"/>
      <c r="B66" s="107">
        <v>6</v>
      </c>
      <c r="C66" s="106" t="s">
        <v>386</v>
      </c>
      <c r="D66" s="30" t="s">
        <v>387</v>
      </c>
      <c r="E66" s="30" t="str">
        <f>Ders_Programı!E35</f>
        <v>D6</v>
      </c>
      <c r="F66" s="30">
        <f>Ders_Programı!H35</f>
        <v>0</v>
      </c>
      <c r="G66" s="30" t="str">
        <f>Ders_Programı!K35</f>
        <v>F206</v>
      </c>
      <c r="H66" s="30" t="str">
        <f>Ders_Programı!N35</f>
        <v>D4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15">
      <c r="A67" s="95"/>
      <c r="B67" s="95"/>
      <c r="C67" s="95"/>
      <c r="D67" s="30" t="s">
        <v>390</v>
      </c>
      <c r="E67" s="30" t="str">
        <f>Ders_Programı!D35</f>
        <v xml:space="preserve">Erken İslam Sanatı I </v>
      </c>
      <c r="F67" s="30">
        <f>Ders_Programı!G35</f>
        <v>0</v>
      </c>
      <c r="G67" s="30" t="str">
        <f>Ders_Programı!J35</f>
        <v>Bilimsel Arş. ve Kazı. Tek. I</v>
      </c>
      <c r="H67" s="30" t="str">
        <f>Ders_Programı!M35</f>
        <v>Avrupa Sanatı III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15">
      <c r="A68" s="95"/>
      <c r="B68" s="107">
        <v>7</v>
      </c>
      <c r="C68" s="106" t="s">
        <v>397</v>
      </c>
      <c r="D68" s="30" t="s">
        <v>398</v>
      </c>
      <c r="E68" s="30" t="str">
        <f>Ders_Programı!E36</f>
        <v>D6</v>
      </c>
      <c r="F68" s="30">
        <f>Ders_Programı!H36</f>
        <v>0</v>
      </c>
      <c r="G68" s="30" t="str">
        <f>Ders_Programı!K36</f>
        <v>F206</v>
      </c>
      <c r="H68" s="30" t="str">
        <f>Ders_Programı!N36</f>
        <v>D4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15">
      <c r="A69" s="95"/>
      <c r="B69" s="95"/>
      <c r="C69" s="95"/>
      <c r="D69" s="30" t="s">
        <v>401</v>
      </c>
      <c r="E69" s="30" t="str">
        <f>Ders_Programı!D36</f>
        <v xml:space="preserve">Erken İslam Sanatı I </v>
      </c>
      <c r="F69" s="30">
        <f>Ders_Programı!G36</f>
        <v>0</v>
      </c>
      <c r="G69" s="30" t="str">
        <f>Ders_Programı!J36</f>
        <v>Bilimsel Arş. ve Kazı. Tek. I</v>
      </c>
      <c r="H69" s="30" t="str">
        <f>Ders_Programı!M36</f>
        <v>Avrupa Sanatı III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15">
      <c r="A70" s="95"/>
      <c r="B70" s="107">
        <v>8</v>
      </c>
      <c r="C70" s="106" t="s">
        <v>402</v>
      </c>
      <c r="D70" s="30" t="s">
        <v>403</v>
      </c>
      <c r="E70" s="30">
        <f>Ders_Programı!E37</f>
        <v>0</v>
      </c>
      <c r="F70" s="30" t="str">
        <f>Ders_Programı!H37</f>
        <v>D4</v>
      </c>
      <c r="G70" s="30" t="e">
        <f>Ders_Programı!#REF!</f>
        <v>#REF!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15">
      <c r="A71" s="95"/>
      <c r="B71" s="95"/>
      <c r="C71" s="95"/>
      <c r="D71" s="30" t="s">
        <v>404</v>
      </c>
      <c r="E71" s="30">
        <f>Ders_Programı!D37</f>
        <v>0</v>
      </c>
      <c r="F71" s="30" t="str">
        <f>Ders_Programı!G37</f>
        <v>And. Medeniyetleri ve Sanatı I</v>
      </c>
      <c r="G71" s="30" t="e">
        <f>Ders_Programı!#REF!</f>
        <v>#REF!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15">
      <c r="A72" s="95"/>
      <c r="B72" s="107">
        <v>9</v>
      </c>
      <c r="C72" s="106" t="s">
        <v>408</v>
      </c>
      <c r="D72" s="30" t="s">
        <v>409</v>
      </c>
      <c r="E72" s="30">
        <f>Ders_Programı!E38</f>
        <v>0</v>
      </c>
      <c r="F72" s="30" t="str">
        <f>Ders_Programı!H38</f>
        <v>D4</v>
      </c>
      <c r="G72" s="30" t="e">
        <f>Ders_Programı!#REF!</f>
        <v>#REF!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15">
      <c r="A73" s="95"/>
      <c r="B73" s="95"/>
      <c r="C73" s="95"/>
      <c r="D73" s="30" t="s">
        <v>410</v>
      </c>
      <c r="E73" s="30">
        <f>Ders_Programı!D38</f>
        <v>0</v>
      </c>
      <c r="F73" s="30" t="str">
        <f>Ders_Programı!G38</f>
        <v>And. Medeniyetleri ve Sanatı I</v>
      </c>
      <c r="G73" s="30" t="e">
        <f>Ders_Programı!#REF!</f>
        <v>#REF!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15">
      <c r="A74" s="115" t="s">
        <v>412</v>
      </c>
      <c r="B74" s="114">
        <v>1</v>
      </c>
      <c r="C74" s="109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 t="str">
        <f>Ders_Programı!N39</f>
        <v>F206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15">
      <c r="A75" s="95"/>
      <c r="B75" s="95"/>
      <c r="C75" s="95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 t="str">
        <f>Ders_Programı!M39</f>
        <v>Osmanlı-Cumhuriyet Modernleşmesi ve San.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15">
      <c r="A76" s="95"/>
      <c r="B76" s="114">
        <v>2</v>
      </c>
      <c r="C76" s="109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 t="str">
        <f>Ders_Programı!N40</f>
        <v>F206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15">
      <c r="A77" s="95"/>
      <c r="B77" s="95"/>
      <c r="C77" s="95"/>
      <c r="D77" s="31" t="s">
        <v>430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 t="str">
        <f>Ders_Programı!M40</f>
        <v>Osmanlı-Cumhuriyet Modernleşmesi ve San.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15">
      <c r="A78" s="95"/>
      <c r="B78" s="114">
        <v>3</v>
      </c>
      <c r="C78" s="109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 t="str">
        <f>Ders_Programı!K41</f>
        <v>D4</v>
      </c>
      <c r="H78" s="31" t="str">
        <f>Ders_Programı!N41</f>
        <v>F206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15">
      <c r="A79" s="95"/>
      <c r="B79" s="95"/>
      <c r="C79" s="95"/>
      <c r="D79" s="31" t="s">
        <v>435</v>
      </c>
      <c r="E79" s="31">
        <f>Ders_Programı!D41</f>
        <v>0</v>
      </c>
      <c r="F79" s="31">
        <f>Ders_Programı!G41</f>
        <v>0</v>
      </c>
      <c r="G79" s="31" t="str">
        <f>Ders_Programı!J41</f>
        <v>Nümizmatik</v>
      </c>
      <c r="H79" s="31" t="str">
        <f>Ders_Programı!M41</f>
        <v>Osmanlı-Cumhuriyet Moderleşmesi ve San.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15">
      <c r="A80" s="95"/>
      <c r="B80" s="114">
        <v>4</v>
      </c>
      <c r="C80" s="109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 t="str">
        <f>Ders_Programı!K42</f>
        <v>D4</v>
      </c>
      <c r="H80" s="31" t="str">
        <f>Ders_Programı!N42</f>
        <v>F206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15">
      <c r="A81" s="95"/>
      <c r="B81" s="95"/>
      <c r="C81" s="95"/>
      <c r="D81" s="31" t="s">
        <v>439</v>
      </c>
      <c r="E81" s="31">
        <f>Ders_Programı!D42</f>
        <v>0</v>
      </c>
      <c r="F81" s="31">
        <f>Ders_Programı!G42</f>
        <v>0</v>
      </c>
      <c r="G81" s="31" t="str">
        <f>Ders_Programı!J42</f>
        <v>Nümizmatik</v>
      </c>
      <c r="H81" s="31" t="str">
        <f>Ders_Programı!M42</f>
        <v>Bitirme Çalışması I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15">
      <c r="A82" s="95"/>
      <c r="B82" s="114">
        <v>5</v>
      </c>
      <c r="C82" s="109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15">
      <c r="A83" s="95"/>
      <c r="B83" s="95"/>
      <c r="C83" s="95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15">
      <c r="A84" s="95"/>
      <c r="B84" s="114">
        <v>6</v>
      </c>
      <c r="C84" s="109" t="s">
        <v>446</v>
      </c>
      <c r="D84" s="31" t="s">
        <v>447</v>
      </c>
      <c r="E84" s="31">
        <f>Ders_Programı!E44</f>
        <v>0</v>
      </c>
      <c r="F84" s="31" t="str">
        <f>Ders_Programı!H44</f>
        <v>D4</v>
      </c>
      <c r="G84" s="31">
        <f>Ders_Programı!K44</f>
        <v>0</v>
      </c>
      <c r="H84" s="31" t="str">
        <f>Ders_Programı!N44</f>
        <v>F206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15">
      <c r="A85" s="95"/>
      <c r="B85" s="95"/>
      <c r="C85" s="95"/>
      <c r="D85" s="31" t="s">
        <v>450</v>
      </c>
      <c r="E85" s="31">
        <f>Ders_Programı!D44</f>
        <v>0</v>
      </c>
      <c r="F85" s="31" t="str">
        <f>Ders_Programı!G44</f>
        <v>Geleneksel Türk El Sanatları I</v>
      </c>
      <c r="G85" s="31">
        <f>Ders_Programı!J44</f>
        <v>0</v>
      </c>
      <c r="H85" s="31" t="str">
        <f>Ders_Programı!M44</f>
        <v>Bitirme Çalışması I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15">
      <c r="A86" s="95"/>
      <c r="B86" s="114">
        <v>7</v>
      </c>
      <c r="C86" s="109" t="s">
        <v>452</v>
      </c>
      <c r="D86" s="31" t="s">
        <v>453</v>
      </c>
      <c r="E86" s="31">
        <f>Ders_Programı!E45</f>
        <v>0</v>
      </c>
      <c r="F86" s="31" t="str">
        <f>Ders_Programı!H45</f>
        <v>D4</v>
      </c>
      <c r="G86" s="31">
        <f>Ders_Programı!K45</f>
        <v>0</v>
      </c>
      <c r="H86" s="31" t="str">
        <f>Ders_Programı!N45</f>
        <v>F206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15">
      <c r="A87" s="95"/>
      <c r="B87" s="95"/>
      <c r="C87" s="95"/>
      <c r="D87" s="31" t="s">
        <v>454</v>
      </c>
      <c r="E87" s="31">
        <f>Ders_Programı!D45</f>
        <v>0</v>
      </c>
      <c r="F87" s="31" t="str">
        <f>Ders_Programı!G45</f>
        <v>Geleneksel Türk El Sanatları I</v>
      </c>
      <c r="G87" s="31">
        <f>Ders_Programı!J45</f>
        <v>0</v>
      </c>
      <c r="H87" s="31" t="str">
        <f>Ders_Programı!M45</f>
        <v>Modern-Çağdaş  San. Akımları ve Kuramları II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15">
      <c r="A88" s="95"/>
      <c r="B88" s="114">
        <v>8</v>
      </c>
      <c r="C88" s="109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 t="str">
        <f>Ders_Programı!K46</f>
        <v>D4</v>
      </c>
      <c r="H88" s="31" t="str">
        <f>Ders_Programı!N46</f>
        <v>F206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15">
      <c r="A89" s="95"/>
      <c r="B89" s="95"/>
      <c r="C89" s="95"/>
      <c r="D89" s="31" t="s">
        <v>458</v>
      </c>
      <c r="E89" s="31">
        <f>Ders_Programı!D46</f>
        <v>0</v>
      </c>
      <c r="F89" s="31">
        <f>Ders_Programı!G46</f>
        <v>0</v>
      </c>
      <c r="G89" s="31" t="str">
        <f>Ders_Programı!J46</f>
        <v>Yeni Çağ İslam Sanatı</v>
      </c>
      <c r="H89" s="31" t="str">
        <f>Ders_Programı!M46</f>
        <v>Modern-Çağdaş  San. Akımları ve Kuramları II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15">
      <c r="A90" s="95"/>
      <c r="B90" s="114">
        <v>9</v>
      </c>
      <c r="C90" s="109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 t="str">
        <f>Ders_Programı!K47</f>
        <v>D4</v>
      </c>
      <c r="H90" s="31" t="str">
        <f>Ders_Programı!N47</f>
        <v>F206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15">
      <c r="A91" s="95"/>
      <c r="B91" s="95"/>
      <c r="C91" s="95"/>
      <c r="D91" s="31" t="s">
        <v>464</v>
      </c>
      <c r="E91" s="31">
        <f>Ders_Programı!D47</f>
        <v>0</v>
      </c>
      <c r="F91" s="31">
        <f>Ders_Programı!G47</f>
        <v>0</v>
      </c>
      <c r="G91" s="31" t="str">
        <f>Ders_Programı!J47</f>
        <v>Yeni Çağ İslam Sanatı</v>
      </c>
      <c r="H91" s="31" t="str">
        <f>Ders_Programı!M47</f>
        <v>Modern-Çağdaş  San. Akımları ve Kuramları II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1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1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1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1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1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1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1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1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1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1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1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1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1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1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1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1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1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1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1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1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1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1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1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1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1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1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1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1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1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1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1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1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1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1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1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1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1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1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1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1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1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1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1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1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1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1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1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1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1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1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1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1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1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1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1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1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1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1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1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1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1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1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1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1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1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1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1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1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1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1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1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1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1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1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1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1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1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1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1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1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1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1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1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1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1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1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1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1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1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1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1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1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1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1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1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1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1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1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1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1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1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1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1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1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1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1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1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1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1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1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1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1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1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1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1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1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1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1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1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1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1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1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1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1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1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1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1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1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1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1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1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1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1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1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1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1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1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1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1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1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1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1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1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1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1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1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1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1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1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1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1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1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1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1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1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1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1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1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1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1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1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1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1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1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1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1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1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1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1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1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1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1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1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1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1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1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1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1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1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1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1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1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1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1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1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1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1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1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1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1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1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1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1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1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1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1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1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1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1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1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1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1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1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1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1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1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1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1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1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1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1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1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1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1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1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1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1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1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1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1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1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1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1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1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1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1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1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1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1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1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1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1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1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1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1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1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1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1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1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1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1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1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1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1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1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1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1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1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1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1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1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1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1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1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1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1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1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1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1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1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1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1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1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1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1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1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1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1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1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1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1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1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1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1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1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1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1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1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1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1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1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1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1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1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1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1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1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1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1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1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1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1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1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1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1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1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1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1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1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1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1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1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1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1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1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1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1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1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1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1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1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1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1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1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1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1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1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1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1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1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1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1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1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1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1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1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1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1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1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1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1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1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1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1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1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1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1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1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1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1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1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1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1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1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1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1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1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1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1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1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1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1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1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1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1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1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1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1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1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1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1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1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1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1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1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1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1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1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1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1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1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1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1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1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1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1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1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1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1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1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1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1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1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1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1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1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1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1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1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1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1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1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1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1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1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1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1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1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1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1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1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1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1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1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1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1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1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1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1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1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1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1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1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1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1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1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1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1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1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1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1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1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1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1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1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1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1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1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1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1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1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1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1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1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1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1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1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1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1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1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1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1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1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1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1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1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1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1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1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1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1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1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1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1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1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1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1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1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1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1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1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1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1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1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1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1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1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1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1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1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1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1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1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1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1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1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1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1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1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1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1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1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1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1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1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1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1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1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1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1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1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1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1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1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1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1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1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1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1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1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1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1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1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1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1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1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1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1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1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1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1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1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1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1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1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1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1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1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1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1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1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1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1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1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1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1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1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1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1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1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1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1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1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1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1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1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1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1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1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1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1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1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1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1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1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1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1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1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1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1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1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1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1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1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1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1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1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1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1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1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1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1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1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1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1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1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1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1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1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1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1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1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1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1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1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1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1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1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1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1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1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1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1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1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1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1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1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1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1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1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1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1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1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1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1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1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1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1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1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1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1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1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1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1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1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1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1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1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1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1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1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1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1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1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1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1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1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1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1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1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1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1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1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1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1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1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1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1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1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1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1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1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1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1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1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1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1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1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1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1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1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1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1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1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1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1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1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1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1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1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1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1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1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1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1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1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1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1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1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1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1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1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1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1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1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1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1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1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1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1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1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1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1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1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1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1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1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1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1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1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1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1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1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1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1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1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1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1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1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1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1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1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1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1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1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1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1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1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1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1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1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1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1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1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1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1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1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1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1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1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1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1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1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1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1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1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1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1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1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1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1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1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1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1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1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1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1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1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1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1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1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1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1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1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1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1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1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1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1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1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1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1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1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1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1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1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1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1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1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1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1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1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1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1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1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1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1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1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1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1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1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1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1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1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1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1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1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1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1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1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1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1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1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1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1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1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1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1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1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1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1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1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1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1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1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1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1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1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1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1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1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1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1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1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1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1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1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1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1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1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1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1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1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1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1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1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1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1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1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1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1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1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1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1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1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1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1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1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1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1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1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1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1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1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1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1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1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1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1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1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1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1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1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1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1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1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1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1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1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1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1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1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1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1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1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1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1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1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1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1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1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1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1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1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1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1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1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1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1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1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1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1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1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1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1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1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1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1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1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1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1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1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1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1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1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1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1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1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1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1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1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1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1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1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1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1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1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1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1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1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1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1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1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1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1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1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1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1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1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1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1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1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1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1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1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1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1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1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1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1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1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1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1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1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1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1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1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1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1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1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1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1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1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1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1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1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1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1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Microsoft Office User</cp:lastModifiedBy>
  <cp:lastPrinted>2018-12-06T12:00:10Z</cp:lastPrinted>
  <dcterms:created xsi:type="dcterms:W3CDTF">2015-01-20T08:56:56Z</dcterms:created>
  <dcterms:modified xsi:type="dcterms:W3CDTF">2025-07-21T13:30:13Z</dcterms:modified>
</cp:coreProperties>
</file>